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760"/>
  </bookViews>
  <sheets>
    <sheet name="12г. с кор. окт." sheetId="3" r:id="rId1"/>
  </sheets>
  <definedNames>
    <definedName name="_xlnm.Print_Area" localSheetId="0">'12г. с кор. окт.'!$A$1:$P$133</definedName>
  </definedNames>
  <calcPr calcId="125725"/>
</workbook>
</file>

<file path=xl/calcChain.xml><?xml version="1.0" encoding="utf-8"?>
<calcChain xmlns="http://schemas.openxmlformats.org/spreadsheetml/2006/main">
  <c r="K64" i="3"/>
  <c r="K63"/>
  <c r="K59"/>
  <c r="K57"/>
  <c r="K50"/>
  <c r="K49"/>
</calcChain>
</file>

<file path=xl/sharedStrings.xml><?xml version="1.0" encoding="utf-8"?>
<sst xmlns="http://schemas.openxmlformats.org/spreadsheetml/2006/main" count="771" uniqueCount="235">
  <si>
    <t>Наименование заказчика</t>
  </si>
  <si>
    <t>ИНН</t>
  </si>
  <si>
    <t>ОКАТО</t>
  </si>
  <si>
    <t>Сведения о количестве (объеме)</t>
  </si>
  <si>
    <t>Регион поставки товаров, выполнения работ, оказания услуг</t>
  </si>
  <si>
    <t>График осуществления процедур закупки</t>
  </si>
  <si>
    <t>Планируемая дата или период размещения извещения о закупке (квартал)</t>
  </si>
  <si>
    <t>Срок исполнения договора (квартал)</t>
  </si>
  <si>
    <t>КПП</t>
  </si>
  <si>
    <t>Адрес местонахождения заказчика</t>
  </si>
  <si>
    <t>Телефон заказчика</t>
  </si>
  <si>
    <t>Электронная почта заказчика</t>
  </si>
  <si>
    <t>Порядковый номер</t>
  </si>
  <si>
    <t>Код по ОКВЭД</t>
  </si>
  <si>
    <t>Код по ОКДП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</si>
  <si>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</si>
  <si>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</si>
  <si>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</si>
  <si>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</si>
  <si>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Наименование</t>
  </si>
  <si>
    <t>Способ закупки</t>
  </si>
  <si>
    <t>Закупка в электронной форме</t>
  </si>
  <si>
    <t>да/нет</t>
  </si>
  <si>
    <t>Код по
ОКЕИ</t>
  </si>
  <si>
    <t>Код по
 ОКАТО</t>
  </si>
  <si>
    <t>Закрытое акционерное общество "Тепло РКК "Энергия"</t>
  </si>
  <si>
    <t>141070, Московская область, г. Королев, ул. Ленина, дом 4а</t>
  </si>
  <si>
    <t>(495) 516-61-06</t>
  </si>
  <si>
    <t>E-mail:  info@teplorkk.ru</t>
  </si>
  <si>
    <t>46434000000</t>
  </si>
  <si>
    <t>Московская область,                         г. Королев</t>
  </si>
  <si>
    <t>План закупки товаров (работ, услуг)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</si>
  <si>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</si>
  <si>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</si>
  <si>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</si>
  <si>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</si>
  <si>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</si>
  <si>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</si>
  <si>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</si>
  <si>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</si>
  <si>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</si>
  <si>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</si>
  <si>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</si>
  <si>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</si>
  <si>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</si>
  <si>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</si>
  <si>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</si>
  <si>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</si>
  <si>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</si>
  <si>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</si>
  <si>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</si>
  <si>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</si>
  <si>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</si>
  <si>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</si>
  <si>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</si>
  <si>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</si>
  <si>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</si>
  <si>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</si>
  <si>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</si>
  <si>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</si>
  <si>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</si>
  <si>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</si>
  <si>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</si>
  <si>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</si>
  <si>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</si>
  <si>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</si>
  <si>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</si>
  <si>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</si>
  <si>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</si>
  <si>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</si>
  <si>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</si>
  <si>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</si>
  <si>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</si>
  <si>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</si>
  <si>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</si>
  <si>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</si>
  <si>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</si>
  <si>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</si>
  <si>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</si>
  <si>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</si>
  <si>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</si>
  <si>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</si>
  <si>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</si>
  <si>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</si>
  <si>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</si>
  <si>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</si>
  <si>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</si>
  <si>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 xml:space="preserve">Автомобильное топливо </t>
  </si>
  <si>
    <t>Страхование а/м (ОСАГО, КАСКО)</t>
  </si>
  <si>
    <t>40.30</t>
  </si>
  <si>
    <t>Электрооборудование и расходные матероиалы</t>
  </si>
  <si>
    <t>Серная кислота контактная техническая</t>
  </si>
  <si>
    <t>Соль поваренная-галит</t>
  </si>
  <si>
    <t>Закупка запорной, запорно-предохранитьльной арматуры</t>
  </si>
  <si>
    <t xml:space="preserve"> ГОСТ 9544-93  ГОСТ 12815-80</t>
  </si>
  <si>
    <t>Закупка инструмента и оборудования</t>
  </si>
  <si>
    <t>2 кв.</t>
  </si>
  <si>
    <t>3 кв.</t>
  </si>
  <si>
    <t>4 кв.</t>
  </si>
  <si>
    <t xml:space="preserve">Техническое обслуживание и ремонт автомобильной техники </t>
  </si>
  <si>
    <t>1 - 4 кв.</t>
  </si>
  <si>
    <t>Запорная арматура</t>
  </si>
  <si>
    <t>1 кв.</t>
  </si>
  <si>
    <t>1 - 2 кв.</t>
  </si>
  <si>
    <t>на 2014 год</t>
  </si>
  <si>
    <t>Автомобиль легковой, пассажирский (на замену оперативного а/м )</t>
  </si>
  <si>
    <t>число посадочных мест до 8 чел., используемое топливо - ДТ</t>
  </si>
  <si>
    <t>Автомобиль легковой, грузопассажирский (на замену аварийно-восстановительного а/м)</t>
  </si>
  <si>
    <t>Автомобиль грузопассажирский со сдвоеной кабиной</t>
  </si>
  <si>
    <t>Высокая крыша, топливо - ДТ</t>
  </si>
  <si>
    <t>Автогидроподъемник</t>
  </si>
  <si>
    <t>Г/п люльки 200 кг. Раб.выс. подъема не менее 14 м. Эл.изоляция 1000В</t>
  </si>
  <si>
    <t>Экскаватор колесный</t>
  </si>
  <si>
    <t>60 т.</t>
  </si>
  <si>
    <t xml:space="preserve">по необходимости </t>
  </si>
  <si>
    <t>Проведение ремонта центрального склада</t>
  </si>
  <si>
    <t>Поставка и монтаж стеллажного оборудования для центрального склада</t>
  </si>
  <si>
    <t>2 - 3 кв.</t>
  </si>
  <si>
    <t>3 - 4 кв.</t>
  </si>
  <si>
    <t>Насос конденсатный     тип К90/80</t>
  </si>
  <si>
    <t>шт.</t>
  </si>
  <si>
    <t>Насос летнего ГВС         тип Д 630-90а</t>
  </si>
  <si>
    <t>Насос сетевой                  тип Д 1250-125</t>
  </si>
  <si>
    <t>1, 3 кв.</t>
  </si>
  <si>
    <t>Сведения о  начальной (максимальной) цене договора (цене лота), руб.</t>
  </si>
  <si>
    <t>Ремонт трубопровода горячего водоснабжения от ТЭЦ до ТК-3  : Ду150 мм; L=150м</t>
  </si>
  <si>
    <t>Московская область,  г. Королёв</t>
  </si>
  <si>
    <t>Ремонт трубопровода горячего водоснабжения от ТК-5 (цех №478) до ТК-10: Ду125мм; L=120м</t>
  </si>
  <si>
    <t>Ремонт трубопровода горячего водоснабжения от ТК-10  до ТК-12 :Ду100мм; L=110м</t>
  </si>
  <si>
    <t>Ремонт ввода трубопровода горячего водоснабжения на корпус 6 (КИС) :Ду80мм; L=22м</t>
  </si>
  <si>
    <t>Ремонт трубопровода горячего водоснабжения от цеха №417 до цеха №428: (по эстакаде) Ду100мм,  L=73м, Ду50мм, L=73м</t>
  </si>
  <si>
    <t>Ремонт трубопровода горячего водоснабжения на 19 квартал от ТЭЦ до ТК-348 (павильон учета на северную ветвь)</t>
  </si>
  <si>
    <t>Ремонт трубопроводов отопления, непрерывной продувки, горячего водоснабжения, пара, конденсата, воздуха н/д от бойлерной цеха 520 до цеха 411</t>
  </si>
  <si>
    <t>Замена вентилей Py-320 на Py-350 - 10шт. (Компрессорные №2,4)</t>
  </si>
  <si>
    <t>ТО компрессоров низкого давления</t>
  </si>
  <si>
    <t>Закупка новых фильтров на блоки осушки ВК8880-1248Н.00.00 - 14шт. (3шт. запас) (Компрессорные №2,3,4) Dy-16</t>
  </si>
  <si>
    <t>Проект, изготовление спецификации, монтаж магистральных фильтров ВК 8880-1245Н.00.00 - 3шт (Компрессорная №4)</t>
  </si>
  <si>
    <t xml:space="preserve"> Прокладка трубы  ХВС через корпус ЛКК.</t>
  </si>
  <si>
    <t>Прокладка трубы ХВС через стендовый корпус</t>
  </si>
  <si>
    <t>Наладочные работы на сетях ГВС 2-производства</t>
  </si>
  <si>
    <t>Выполнение комплекса работ по проектированию, поставке, установке и монтажу оборудования воздушной компрессорной станции высокого давления, с технической доработкой компрессорных установок V19/5621 L40 (заключение договора с ОАО «Уралкомпрессормаш»)</t>
  </si>
  <si>
    <t>Московская область, г. Королёв</t>
  </si>
  <si>
    <t>Текущий ремонт водопроводного ввода на ц.428: - ввод Ду100мм, L=55м.</t>
  </si>
  <si>
    <t>Текущий ремонт второго водопроводного ввода от НФС:
- Ду400мм, L=250 п.м.</t>
  </si>
  <si>
    <t>Текущий ремонт напорного трубопровода расположенного в тепловом канале: - Ду50мм, L=98м.</t>
  </si>
  <si>
    <t>Текущий ремонт участка наружного водопровода на корпус 2АБ-3: - водопровод 2Ду150мм, L=2х95=190м.</t>
  </si>
  <si>
    <t>Текущий ремонт водопроводного ввода на корпус 2АБ: - ввод Ду100мм, L=42м.</t>
  </si>
  <si>
    <t>Ремонт вводов ХВС на цех 499 (КНО): Ду100мм, L=15м</t>
  </si>
  <si>
    <t>Ремонт трубопроводов ХВС на цех 421: - 2Ду125мм, L=65м</t>
  </si>
  <si>
    <t>Ремонт участка наружного водопровода: - Ду125мм, L=10м ВК-20 ПГ-20</t>
  </si>
  <si>
    <t>Ремонт участка наружного водопровода:  - Ду100мм, L=40м ВК-4 2АБ (западная сторона)</t>
  </si>
  <si>
    <t>Ремонт участка наружного водопровод:  - Ду150мм, L=45м ПГ-216 до БЭК</t>
  </si>
  <si>
    <t>Ремонт ХВС от стендового корпуса до ВК-87 (ВК-84а)</t>
  </si>
  <si>
    <t>Ремонт участка трубопровода отопления Dy-200 возле западной проходной от ТК-42 до ТК-44</t>
  </si>
  <si>
    <t>Капитальный ремонт участка ввода НФС на 2-й территории: - Ду400мм</t>
  </si>
  <si>
    <t>Комплект поршневых колец доя компрессоров в/д (Барренс)</t>
  </si>
  <si>
    <t>Инструмент и расходные материалы</t>
  </si>
  <si>
    <t>3 шт.</t>
  </si>
  <si>
    <t>Закупка труб</t>
  </si>
  <si>
    <t>800м</t>
  </si>
  <si>
    <t>Запорно-регулирующая арматура</t>
  </si>
  <si>
    <t>Лист сталь г/к</t>
  </si>
  <si>
    <t>5 шт.</t>
  </si>
  <si>
    <r>
      <t xml:space="preserve">Текущий ремонт участка наружного водопровода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Times New Roman"/>
        <family val="1"/>
        <charset val="204"/>
      </rPr>
      <t>200 L=18м</t>
    </r>
  </si>
  <si>
    <t>1-4 квартал</t>
  </si>
  <si>
    <t>Проведение контроля загрязнения атмосферного воздуха на границе санитарно-защитной зоны (509 цех)</t>
  </si>
  <si>
    <t>4 квартал</t>
  </si>
  <si>
    <t>Плата за негативное воздействие на окружающую среду (509)</t>
  </si>
  <si>
    <t>3 квартал</t>
  </si>
  <si>
    <t>Организация разработки и согласование проекта «Нормативов допустимого сброса» и получение «Разрешения на сброс в окружающую среду»  (509)</t>
  </si>
  <si>
    <t>Экспертиза промышленной безопасности оборудования</t>
  </si>
  <si>
    <t>Обучение сотрудников</t>
  </si>
  <si>
    <t>Организация сбора и передачи отходов сторонним организациям для дальнейшего обезвреживания, переработки и захоронения</t>
  </si>
  <si>
    <t>Организация разработки и согласование проекта нормативов образования отходов и лимитов на их размещение (ПНООЛР) и получение документа об утверждении нормативов образования отходов и лимитов на их размещение</t>
  </si>
  <si>
    <t>2 - 4 кв.</t>
  </si>
  <si>
    <t>Проведение лабораторно-инструментальных исследований опасных и вредных производственных факторов на рабочих местах предприятия (согласно программы производственного контроля)</t>
  </si>
  <si>
    <t>Организация проведения дезинсекционных, дератизационных работ</t>
  </si>
  <si>
    <t>Проведение   аттестации  рабочих  мест  по  условиям  труда  с последующей сертификацией работ по охране труда</t>
  </si>
  <si>
    <t>Проведение обязательного периодического медицинского осмотра</t>
  </si>
  <si>
    <t>2 квартал</t>
  </si>
  <si>
    <t>Приобретение пенообразователя для установки пожаротушения мазутного хозяйства 2-й территории (Цех № 509).</t>
  </si>
  <si>
    <t>Проведение обследований наружных пожарных лестниц и ограждений крыш. При необходимости по результатам обследования произвести их ремонт</t>
  </si>
  <si>
    <t>Приобретение штатного аварийно-спасательного инструмента и имущество ВХВ И СЗ для оснащения НАВФ (приказ МЧС России от 23.12.2005 г. № 999 «О накоплении, хранении и использовании в целях гражданской обороны запасов материально-технических, продовольственных и медицинских средств»).</t>
  </si>
  <si>
    <t>Обеспечение наличия в подразделениях предприятия действующей нормативной документации (журналы, литература), обновленных уголков по охране труда, ПБ, ГО и ЧС, стендов, плакатов, схем, знаков безопасности, обозначение границ опасных зон; обновление электронного рабочего места специалиста по охране труда, пожарной безопасности</t>
  </si>
  <si>
    <t>Оборудование класса по охране труда, ГО, ЧС и ПБ</t>
  </si>
  <si>
    <t>Подготовка данных и разработка планов предупреждения и ликвидации чрезвычайных ситуаций природного и техногенного характера, согласно ФЗ № 68 от 21.12.1994г., гражданской обороны согласно ФЗ № 28 от 12.02.1998г.</t>
  </si>
  <si>
    <t>Приобретение средств индивидуальной защиты органов дыхания и кожи, медицинских средств защиты и профилактики для работников предприятия, приборов РХБЗ, первичных средств пожаротушения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</si>
  <si>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</si>
  <si>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</si>
  <si>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</si>
  <si>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</si>
  <si>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</si>
  <si>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</si>
  <si>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</si>
  <si>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</si>
  <si>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</si>
  <si>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</si>
  <si>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</si>
  <si>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</si>
  <si>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</si>
  <si>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</si>
  <si>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</si>
  <si>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</si>
  <si>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</si>
  <si>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</si>
  <si>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</si>
  <si>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</si>
  <si>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</si>
  <si>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</si>
  <si>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</si>
  <si>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</si>
  <si>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</si>
  <si>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</si>
  <si>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</si>
  <si>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</si>
  <si>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Материалы необходимые для обслуживания ДГУ</t>
  </si>
  <si>
    <t>Приборы для проверки и диагностики эл. сетей и оборудования</t>
  </si>
  <si>
    <t>Материалы и оборудование для ремонта и обслуживания эл. сетея и подстанций</t>
  </si>
  <si>
    <t>Материалы и оборудованияе для ремонта  сетей освещения</t>
  </si>
  <si>
    <t>простая закупка</t>
  </si>
  <si>
    <t>нет</t>
  </si>
  <si>
    <t>запрос цен/ аукцион</t>
  </si>
  <si>
    <t>да</t>
  </si>
  <si>
    <t>закупка у единственного поставщика</t>
  </si>
  <si>
    <t>запрос предложений</t>
  </si>
  <si>
    <t>Предваритель-нй квалифика-ционный отбор</t>
  </si>
  <si>
    <t>1-4 кв.</t>
  </si>
  <si>
    <t>Закупка средств измерения</t>
  </si>
  <si>
    <t>Закупка ЗИП, расходных материалов, и кабельной продукции для систем оповещения (звукового, светового, речевого).</t>
  </si>
  <si>
    <t>Закупка ЗИП, расходных, материалов, и кабельной продукции для системы АПС.</t>
  </si>
  <si>
    <t>Закупка ЗИП, расходных материалов, и кабельной продукции для системы контроля и управления доступом</t>
  </si>
  <si>
    <t>Закупка ЗИП, расходных материалов, и кабельной продукции для локальной вычеслительной сети</t>
  </si>
  <si>
    <t>Закупка ЗИП (КИПиА) для паровых котлов ДЕ-25; (№№ 1,4,5).</t>
  </si>
  <si>
    <t>Закупка программно-аппаратного комплекса включая дисковое пространство в рамках модарнизации ВОЛС и обеспечения резервирования системы хранения данных.</t>
  </si>
  <si>
    <t>Закупка ЗИП, расходных материалов, и кабельной продукции для системы видеонаблюдения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</si>
</sst>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р_."/>
  </numFmts>
  <fonts count="10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1" xfId="1" applyFont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2" fillId="0" borderId="0" xfId="1" applyFont="1"/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justify" vertical="top" wrapText="1"/>
    </xf>
    <xf numFmtId="0" fontId="2" fillId="0" borderId="3" xfId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zoomScaleNormal="100" zoomScaleSheetLayoutView="100" workbookViewId="0">
      <selection activeCell="E113" sqref="E113"/>
    </sheetView>
  </sheetViews>
  <sheetFormatPr defaultRowHeight="12.75"/>
  <cols>
    <col min="1" max="1" width="7.42578125" style="13" customWidth="1"/>
    <col min="2" max="2" width="8.28515625" style="13" customWidth="1"/>
    <col min="3" max="3" width="7.42578125" style="13" customWidth="1"/>
    <col min="4" max="4" width="25.140625" style="1" customWidth="1"/>
    <col min="5" max="5" width="17" style="13" customWidth="1"/>
    <col min="6" max="6" width="8.7109375" style="13" customWidth="1"/>
    <col min="7" max="7" width="6.7109375" style="13" customWidth="1"/>
    <col min="8" max="8" width="9.5703125" style="13" customWidth="1"/>
    <col min="9" max="9" width="10" style="13" customWidth="1"/>
    <col min="10" max="10" width="11.85546875" style="10" customWidth="1"/>
    <col min="11" max="11" width="10.28515625" style="14" customWidth="1"/>
    <col min="12" max="12" width="14.7109375" style="11" customWidth="1"/>
    <col min="13" max="13" width="11.28515625" style="13" customWidth="1"/>
    <col min="14" max="14" width="13" style="10" customWidth="1"/>
    <col min="15" max="15" width="13.7109375" style="13" customWidth="1"/>
    <col min="16" max="16" width="9.140625" style="13"/>
    <col min="17" max="16384" width="9.140625" style="1"/>
  </cols>
  <sheetData>
    <row r="1" spans="1:16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ht="14.25">
      <c r="A2" s="91" t="s">
        <v>31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25"/>
    </row>
    <row r="3" spans="1:16" ht="14.25">
      <c r="A3" s="91" t="s">
        <v>104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25"/>
    </row>
    <row r="4" spans="1:16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6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>
      <c r="A6" s="24"/>
      <c r="B6" s="83" t="s">
        <v>0</v>
      </c>
      <c r="C6" s="84"/>
      <c r="D6" s="84"/>
      <c r="E6" s="84"/>
      <c r="F6" s="84"/>
      <c r="G6" s="85"/>
      <c r="H6" s="86" t="s">
        <v>25</v>
      </c>
      <c r="I6" s="86"/>
      <c r="J6" s="86"/>
      <c r="K6" s="86"/>
      <c r="L6" s="86"/>
      <c r="M6" s="86"/>
      <c r="N6" s="86"/>
      <c r="O6" s="24"/>
      <c r="P6" s="25"/>
    </row>
    <row r="7" spans="1:16">
      <c r="A7" s="24"/>
      <c r="B7" s="83" t="s">
        <v>9</v>
      </c>
      <c r="C7" s="84"/>
      <c r="D7" s="84"/>
      <c r="E7" s="84"/>
      <c r="F7" s="84"/>
      <c r="G7" s="85"/>
      <c r="H7" s="86" t="s">
        <v>26</v>
      </c>
      <c r="I7" s="86"/>
      <c r="J7" s="86"/>
      <c r="K7" s="86"/>
      <c r="L7" s="86"/>
      <c r="M7" s="86"/>
      <c r="N7" s="86"/>
      <c r="O7" s="24"/>
      <c r="P7" s="25"/>
    </row>
    <row r="8" spans="1:16">
      <c r="A8" s="24"/>
      <c r="B8" s="83" t="s">
        <v>10</v>
      </c>
      <c r="C8" s="84"/>
      <c r="D8" s="84"/>
      <c r="E8" s="84"/>
      <c r="F8" s="84"/>
      <c r="G8" s="85"/>
      <c r="H8" s="86" t="s">
        <v>27</v>
      </c>
      <c r="I8" s="86"/>
      <c r="J8" s="86"/>
      <c r="K8" s="86"/>
      <c r="L8" s="86"/>
      <c r="M8" s="86"/>
      <c r="N8" s="86"/>
      <c r="O8" s="24"/>
      <c r="P8" s="25"/>
    </row>
    <row r="9" spans="1:16">
      <c r="A9" s="24"/>
      <c r="B9" s="83" t="s">
        <v>11</v>
      </c>
      <c r="C9" s="84"/>
      <c r="D9" s="84"/>
      <c r="E9" s="84"/>
      <c r="F9" s="84"/>
      <c r="G9" s="85"/>
      <c r="H9" s="86" t="s">
        <v>28</v>
      </c>
      <c r="I9" s="86"/>
      <c r="J9" s="86"/>
      <c r="K9" s="86"/>
      <c r="L9" s="86"/>
      <c r="M9" s="86"/>
      <c r="N9" s="86"/>
      <c r="O9" s="24"/>
      <c r="P9" s="25"/>
    </row>
    <row r="10" spans="1:16">
      <c r="A10" s="24"/>
      <c r="B10" s="83" t="s">
        <v>1</v>
      </c>
      <c r="C10" s="84"/>
      <c r="D10" s="84"/>
      <c r="E10" s="84"/>
      <c r="F10" s="84"/>
      <c r="G10" s="85"/>
      <c r="H10" s="86">
        <v>5018138369</v>
      </c>
      <c r="I10" s="86"/>
      <c r="J10" s="86"/>
      <c r="K10" s="86"/>
      <c r="L10" s="86"/>
      <c r="M10" s="86"/>
      <c r="N10" s="86"/>
      <c r="O10" s="24"/>
      <c r="P10" s="25"/>
    </row>
    <row r="11" spans="1:16">
      <c r="A11" s="24"/>
      <c r="B11" s="83" t="s">
        <v>8</v>
      </c>
      <c r="C11" s="84"/>
      <c r="D11" s="84"/>
      <c r="E11" s="84"/>
      <c r="F11" s="84"/>
      <c r="G11" s="85"/>
      <c r="H11" s="86">
        <v>501801001</v>
      </c>
      <c r="I11" s="86"/>
      <c r="J11" s="86"/>
      <c r="K11" s="86"/>
      <c r="L11" s="86"/>
      <c r="M11" s="86"/>
      <c r="N11" s="86"/>
      <c r="O11" s="24"/>
      <c r="P11" s="25"/>
    </row>
    <row r="12" spans="1:16">
      <c r="A12" s="24"/>
      <c r="B12" s="83" t="s">
        <v>2</v>
      </c>
      <c r="C12" s="84"/>
      <c r="D12" s="84"/>
      <c r="E12" s="84"/>
      <c r="F12" s="84"/>
      <c r="G12" s="85"/>
      <c r="H12" s="86">
        <v>46434000000</v>
      </c>
      <c r="I12" s="86"/>
      <c r="J12" s="86"/>
      <c r="K12" s="86"/>
      <c r="L12" s="86"/>
      <c r="M12" s="86"/>
      <c r="N12" s="86"/>
      <c r="O12" s="24"/>
      <c r="P12" s="25"/>
    </row>
    <row r="13" spans="1:16" s="28" customForma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</row>
    <row r="14" spans="1:16" s="15" customForma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5" customFormat="1">
      <c r="A15" s="92" t="s">
        <v>12</v>
      </c>
      <c r="B15" s="92" t="s">
        <v>13</v>
      </c>
      <c r="C15" s="92" t="s">
        <v>14</v>
      </c>
      <c r="D15" s="95" t="s">
        <v>15</v>
      </c>
      <c r="E15" s="95"/>
      <c r="F15" s="95"/>
      <c r="G15" s="95"/>
      <c r="H15" s="95"/>
      <c r="I15" s="95"/>
      <c r="J15" s="95"/>
      <c r="K15" s="95"/>
      <c r="L15" s="95"/>
      <c r="M15" s="95"/>
      <c r="N15" s="87" t="s">
        <v>20</v>
      </c>
      <c r="O15" s="87" t="s">
        <v>21</v>
      </c>
      <c r="P15" s="82"/>
    </row>
    <row r="16" spans="1:16" s="5" customFormat="1" ht="43.5" customHeight="1">
      <c r="A16" s="93"/>
      <c r="B16" s="93"/>
      <c r="C16" s="93"/>
      <c r="D16" s="95" t="s">
        <v>16</v>
      </c>
      <c r="E16" s="87" t="s">
        <v>17</v>
      </c>
      <c r="F16" s="88" t="s">
        <v>18</v>
      </c>
      <c r="G16" s="89"/>
      <c r="H16" s="87" t="s">
        <v>3</v>
      </c>
      <c r="I16" s="87" t="s">
        <v>4</v>
      </c>
      <c r="J16" s="87"/>
      <c r="K16" s="87" t="s">
        <v>124</v>
      </c>
      <c r="L16" s="87" t="s">
        <v>5</v>
      </c>
      <c r="M16" s="87"/>
      <c r="N16" s="87"/>
      <c r="O16" s="87"/>
      <c r="P16" s="82"/>
    </row>
    <row r="17" spans="1:16" s="5" customFormat="1" ht="76.5">
      <c r="A17" s="94"/>
      <c r="B17" s="94"/>
      <c r="C17" s="94"/>
      <c r="D17" s="95"/>
      <c r="E17" s="87"/>
      <c r="F17" s="23" t="s">
        <v>23</v>
      </c>
      <c r="G17" s="22" t="s">
        <v>19</v>
      </c>
      <c r="H17" s="87"/>
      <c r="I17" s="23" t="s">
        <v>24</v>
      </c>
      <c r="J17" s="22" t="s">
        <v>19</v>
      </c>
      <c r="K17" s="87"/>
      <c r="L17" s="2" t="s">
        <v>6</v>
      </c>
      <c r="M17" s="2" t="s">
        <v>7</v>
      </c>
      <c r="N17" s="87"/>
      <c r="O17" s="4" t="s">
        <v>22</v>
      </c>
      <c r="P17" s="82"/>
    </row>
    <row r="18" spans="1:16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12</v>
      </c>
      <c r="M18" s="4">
        <v>13</v>
      </c>
      <c r="N18" s="4">
        <v>14</v>
      </c>
      <c r="O18" s="4">
        <v>15</v>
      </c>
      <c r="P18" s="77"/>
    </row>
    <row r="19" spans="1:16" ht="51">
      <c r="A19" s="6" t="s">
        <v>32</v>
      </c>
      <c r="B19" s="6" t="s">
        <v>89</v>
      </c>
      <c r="C19" s="16"/>
      <c r="D19" s="9" t="s">
        <v>105</v>
      </c>
      <c r="E19" s="8" t="s">
        <v>106</v>
      </c>
      <c r="F19" s="8"/>
      <c r="G19" s="34"/>
      <c r="H19" s="34">
        <v>1</v>
      </c>
      <c r="I19" s="21" t="s">
        <v>29</v>
      </c>
      <c r="J19" s="20" t="s">
        <v>30</v>
      </c>
      <c r="K19" s="32">
        <v>1400000</v>
      </c>
      <c r="L19" s="19" t="s">
        <v>102</v>
      </c>
      <c r="M19" s="19" t="s">
        <v>96</v>
      </c>
      <c r="N19" s="20" t="s">
        <v>221</v>
      </c>
      <c r="O19" s="19" t="s">
        <v>222</v>
      </c>
      <c r="P19" s="78"/>
    </row>
    <row r="20" spans="1:16" ht="51">
      <c r="A20" s="6" t="s">
        <v>33</v>
      </c>
      <c r="B20" s="6" t="s">
        <v>89</v>
      </c>
      <c r="C20" s="16"/>
      <c r="D20" s="9" t="s">
        <v>107</v>
      </c>
      <c r="E20" s="8"/>
      <c r="F20" s="8"/>
      <c r="G20" s="34"/>
      <c r="H20" s="34">
        <v>1</v>
      </c>
      <c r="I20" s="21" t="s">
        <v>29</v>
      </c>
      <c r="J20" s="20" t="s">
        <v>30</v>
      </c>
      <c r="K20" s="32">
        <v>600000</v>
      </c>
      <c r="L20" s="19" t="s">
        <v>102</v>
      </c>
      <c r="M20" s="19" t="s">
        <v>96</v>
      </c>
      <c r="N20" s="38" t="s">
        <v>219</v>
      </c>
      <c r="O20" s="39" t="s">
        <v>220</v>
      </c>
      <c r="P20" s="78"/>
    </row>
    <row r="21" spans="1:16" ht="38.25">
      <c r="A21" s="6" t="s">
        <v>34</v>
      </c>
      <c r="B21" s="6" t="s">
        <v>89</v>
      </c>
      <c r="C21" s="16"/>
      <c r="D21" s="9" t="s">
        <v>108</v>
      </c>
      <c r="E21" s="8" t="s">
        <v>109</v>
      </c>
      <c r="F21" s="8"/>
      <c r="G21" s="34"/>
      <c r="H21" s="34"/>
      <c r="I21" s="21" t="s">
        <v>29</v>
      </c>
      <c r="J21" s="20" t="s">
        <v>30</v>
      </c>
      <c r="K21" s="32">
        <v>1500000</v>
      </c>
      <c r="L21" s="19" t="s">
        <v>102</v>
      </c>
      <c r="M21" s="19" t="s">
        <v>96</v>
      </c>
      <c r="N21" s="20" t="s">
        <v>221</v>
      </c>
      <c r="O21" s="19" t="s">
        <v>222</v>
      </c>
      <c r="P21" s="78"/>
    </row>
    <row r="22" spans="1:16" ht="51">
      <c r="A22" s="6" t="s">
        <v>35</v>
      </c>
      <c r="B22" s="6" t="s">
        <v>89</v>
      </c>
      <c r="C22" s="16"/>
      <c r="D22" s="9" t="s">
        <v>110</v>
      </c>
      <c r="E22" s="8" t="s">
        <v>111</v>
      </c>
      <c r="F22" s="8"/>
      <c r="G22" s="34"/>
      <c r="H22" s="34">
        <v>1</v>
      </c>
      <c r="I22" s="21" t="s">
        <v>29</v>
      </c>
      <c r="J22" s="20" t="s">
        <v>30</v>
      </c>
      <c r="K22" s="32">
        <v>2400000</v>
      </c>
      <c r="L22" s="19" t="s">
        <v>102</v>
      </c>
      <c r="M22" s="19" t="s">
        <v>96</v>
      </c>
      <c r="N22" s="20" t="s">
        <v>221</v>
      </c>
      <c r="O22" s="19" t="s">
        <v>222</v>
      </c>
      <c r="P22" s="78"/>
    </row>
    <row r="23" spans="1:16" ht="38.25">
      <c r="A23" s="6" t="s">
        <v>36</v>
      </c>
      <c r="B23" s="6" t="s">
        <v>89</v>
      </c>
      <c r="C23" s="16"/>
      <c r="D23" s="9" t="s">
        <v>112</v>
      </c>
      <c r="E23" s="8"/>
      <c r="F23" s="8"/>
      <c r="G23" s="34"/>
      <c r="H23" s="34"/>
      <c r="I23" s="21" t="s">
        <v>29</v>
      </c>
      <c r="J23" s="20" t="s">
        <v>30</v>
      </c>
      <c r="K23" s="32">
        <v>4500000</v>
      </c>
      <c r="L23" s="19" t="s">
        <v>102</v>
      </c>
      <c r="M23" s="19" t="s">
        <v>97</v>
      </c>
      <c r="N23" s="20" t="s">
        <v>221</v>
      </c>
      <c r="O23" s="19" t="s">
        <v>222</v>
      </c>
      <c r="P23" s="78"/>
    </row>
    <row r="24" spans="1:16" ht="38.25">
      <c r="A24" s="6" t="s">
        <v>37</v>
      </c>
      <c r="B24" s="6" t="s">
        <v>89</v>
      </c>
      <c r="C24" s="16"/>
      <c r="D24" s="9" t="s">
        <v>87</v>
      </c>
      <c r="E24" s="8"/>
      <c r="F24" s="8"/>
      <c r="G24" s="34"/>
      <c r="H24" s="34" t="s">
        <v>113</v>
      </c>
      <c r="I24" s="21" t="s">
        <v>29</v>
      </c>
      <c r="J24" s="20" t="s">
        <v>30</v>
      </c>
      <c r="K24" s="32">
        <v>1920000</v>
      </c>
      <c r="L24" s="19" t="s">
        <v>100</v>
      </c>
      <c r="M24" s="19" t="s">
        <v>100</v>
      </c>
      <c r="N24" s="38" t="s">
        <v>223</v>
      </c>
      <c r="O24" s="39" t="s">
        <v>220</v>
      </c>
      <c r="P24" s="78"/>
    </row>
    <row r="25" spans="1:16" ht="38.25">
      <c r="A25" s="6" t="s">
        <v>38</v>
      </c>
      <c r="B25" s="6" t="s">
        <v>89</v>
      </c>
      <c r="C25" s="16"/>
      <c r="D25" s="9" t="s">
        <v>99</v>
      </c>
      <c r="E25" s="8"/>
      <c r="F25" s="8"/>
      <c r="G25" s="34"/>
      <c r="H25" s="34"/>
      <c r="I25" s="21" t="s">
        <v>29</v>
      </c>
      <c r="J25" s="20" t="s">
        <v>30</v>
      </c>
      <c r="K25" s="32">
        <v>1466700</v>
      </c>
      <c r="L25" s="19" t="s">
        <v>100</v>
      </c>
      <c r="M25" s="19" t="s">
        <v>100</v>
      </c>
      <c r="N25" s="38" t="s">
        <v>223</v>
      </c>
      <c r="O25" s="39" t="s">
        <v>220</v>
      </c>
      <c r="P25" s="78"/>
    </row>
    <row r="26" spans="1:16" ht="38.25">
      <c r="A26" s="6" t="s">
        <v>39</v>
      </c>
      <c r="B26" s="6" t="s">
        <v>89</v>
      </c>
      <c r="C26" s="16"/>
      <c r="D26" s="9" t="s">
        <v>88</v>
      </c>
      <c r="E26" s="8"/>
      <c r="F26" s="8"/>
      <c r="G26" s="34"/>
      <c r="H26" s="34"/>
      <c r="I26" s="21" t="s">
        <v>29</v>
      </c>
      <c r="J26" s="20" t="s">
        <v>30</v>
      </c>
      <c r="K26" s="32">
        <v>1161450</v>
      </c>
      <c r="L26" s="20" t="s">
        <v>114</v>
      </c>
      <c r="M26" s="19"/>
      <c r="N26" s="38" t="s">
        <v>223</v>
      </c>
      <c r="O26" s="39" t="s">
        <v>220</v>
      </c>
      <c r="P26" s="78"/>
    </row>
    <row r="27" spans="1:16" ht="38.25">
      <c r="A27" s="6" t="s">
        <v>40</v>
      </c>
      <c r="B27" s="6" t="s">
        <v>89</v>
      </c>
      <c r="C27" s="16"/>
      <c r="D27" s="9" t="s">
        <v>115</v>
      </c>
      <c r="E27" s="8"/>
      <c r="F27" s="8"/>
      <c r="G27" s="34"/>
      <c r="H27" s="34"/>
      <c r="I27" s="21" t="s">
        <v>29</v>
      </c>
      <c r="J27" s="20" t="s">
        <v>30</v>
      </c>
      <c r="K27" s="32">
        <v>400000</v>
      </c>
      <c r="L27" s="19" t="s">
        <v>117</v>
      </c>
      <c r="M27" s="19" t="s">
        <v>117</v>
      </c>
      <c r="N27" s="38" t="s">
        <v>219</v>
      </c>
      <c r="O27" s="39" t="s">
        <v>220</v>
      </c>
      <c r="P27" s="78"/>
    </row>
    <row r="28" spans="1:16" ht="38.25">
      <c r="A28" s="6" t="s">
        <v>41</v>
      </c>
      <c r="B28" s="6" t="s">
        <v>89</v>
      </c>
      <c r="C28" s="16"/>
      <c r="D28" s="9" t="s">
        <v>116</v>
      </c>
      <c r="E28" s="8"/>
      <c r="F28" s="8"/>
      <c r="G28" s="34"/>
      <c r="H28" s="34"/>
      <c r="I28" s="21" t="s">
        <v>29</v>
      </c>
      <c r="J28" s="20" t="s">
        <v>30</v>
      </c>
      <c r="K28" s="32">
        <v>600000</v>
      </c>
      <c r="L28" s="19" t="s">
        <v>118</v>
      </c>
      <c r="M28" s="19" t="s">
        <v>118</v>
      </c>
      <c r="N28" s="38" t="s">
        <v>219</v>
      </c>
      <c r="O28" s="39" t="s">
        <v>220</v>
      </c>
      <c r="P28" s="78"/>
    </row>
    <row r="29" spans="1:16" s="41" customFormat="1" ht="56.25" customHeight="1">
      <c r="A29" s="6" t="s">
        <v>42</v>
      </c>
      <c r="B29" s="6" t="s">
        <v>89</v>
      </c>
      <c r="C29" s="16"/>
      <c r="D29" s="17" t="s">
        <v>90</v>
      </c>
      <c r="E29" s="30"/>
      <c r="F29" s="18"/>
      <c r="G29" s="19"/>
      <c r="H29" s="19"/>
      <c r="I29" s="21" t="s">
        <v>29</v>
      </c>
      <c r="J29" s="20" t="s">
        <v>30</v>
      </c>
      <c r="K29" s="40">
        <v>150000</v>
      </c>
      <c r="L29" s="19" t="s">
        <v>96</v>
      </c>
      <c r="M29" s="19" t="s">
        <v>96</v>
      </c>
      <c r="N29" s="38" t="s">
        <v>219</v>
      </c>
      <c r="O29" s="39" t="s">
        <v>220</v>
      </c>
      <c r="P29" s="78"/>
    </row>
    <row r="30" spans="1:16" s="41" customFormat="1" ht="56.25" customHeight="1">
      <c r="A30" s="6" t="s">
        <v>43</v>
      </c>
      <c r="B30" s="6" t="s">
        <v>89</v>
      </c>
      <c r="C30" s="16"/>
      <c r="D30" s="9" t="s">
        <v>95</v>
      </c>
      <c r="E30" s="18"/>
      <c r="F30" s="18"/>
      <c r="G30" s="19"/>
      <c r="H30" s="19"/>
      <c r="I30" s="21" t="s">
        <v>29</v>
      </c>
      <c r="J30" s="20" t="s">
        <v>30</v>
      </c>
      <c r="K30" s="40">
        <v>225000</v>
      </c>
      <c r="L30" s="19" t="s">
        <v>123</v>
      </c>
      <c r="M30" s="19" t="s">
        <v>123</v>
      </c>
      <c r="N30" s="38" t="s">
        <v>219</v>
      </c>
      <c r="O30" s="39" t="s">
        <v>220</v>
      </c>
      <c r="P30" s="78"/>
    </row>
    <row r="31" spans="1:16" s="41" customFormat="1" ht="66" customHeight="1">
      <c r="A31" s="6" t="s">
        <v>44</v>
      </c>
      <c r="B31" s="6" t="s">
        <v>89</v>
      </c>
      <c r="C31" s="16"/>
      <c r="D31" s="9" t="s">
        <v>101</v>
      </c>
      <c r="E31" s="18"/>
      <c r="F31" s="18"/>
      <c r="G31" s="19"/>
      <c r="H31" s="19"/>
      <c r="I31" s="21" t="s">
        <v>29</v>
      </c>
      <c r="J31" s="20" t="s">
        <v>30</v>
      </c>
      <c r="K31" s="40">
        <v>1650000</v>
      </c>
      <c r="L31" s="19" t="s">
        <v>103</v>
      </c>
      <c r="M31" s="19" t="s">
        <v>103</v>
      </c>
      <c r="N31" s="20" t="s">
        <v>225</v>
      </c>
      <c r="O31" s="19" t="s">
        <v>222</v>
      </c>
      <c r="P31" s="78"/>
    </row>
    <row r="32" spans="1:16" s="41" customFormat="1" ht="64.5" customHeight="1">
      <c r="A32" s="6" t="s">
        <v>45</v>
      </c>
      <c r="B32" s="6" t="s">
        <v>89</v>
      </c>
      <c r="C32" s="16"/>
      <c r="D32" s="17" t="s">
        <v>91</v>
      </c>
      <c r="E32" s="18"/>
      <c r="F32" s="18"/>
      <c r="G32" s="19"/>
      <c r="H32" s="19"/>
      <c r="I32" s="21" t="s">
        <v>29</v>
      </c>
      <c r="J32" s="20" t="s">
        <v>30</v>
      </c>
      <c r="K32" s="40">
        <v>1250000</v>
      </c>
      <c r="L32" s="19" t="s">
        <v>102</v>
      </c>
      <c r="M32" s="19" t="s">
        <v>100</v>
      </c>
      <c r="N32" s="38" t="s">
        <v>223</v>
      </c>
      <c r="O32" s="39" t="s">
        <v>220</v>
      </c>
      <c r="P32" s="78"/>
    </row>
    <row r="33" spans="1:16" s="41" customFormat="1" ht="64.5" customHeight="1">
      <c r="A33" s="6" t="s">
        <v>46</v>
      </c>
      <c r="B33" s="6" t="s">
        <v>89</v>
      </c>
      <c r="C33" s="16"/>
      <c r="D33" s="17" t="s">
        <v>119</v>
      </c>
      <c r="E33" s="18"/>
      <c r="F33" s="18"/>
      <c r="G33" s="19" t="s">
        <v>120</v>
      </c>
      <c r="H33" s="19">
        <v>2</v>
      </c>
      <c r="I33" s="21" t="s">
        <v>29</v>
      </c>
      <c r="J33" s="20" t="s">
        <v>30</v>
      </c>
      <c r="K33" s="40">
        <v>1200000</v>
      </c>
      <c r="L33" s="19" t="s">
        <v>102</v>
      </c>
      <c r="M33" s="19" t="s">
        <v>96</v>
      </c>
      <c r="N33" s="20" t="s">
        <v>221</v>
      </c>
      <c r="O33" s="19" t="s">
        <v>222</v>
      </c>
      <c r="P33" s="78"/>
    </row>
    <row r="34" spans="1:16" s="41" customFormat="1" ht="64.5" customHeight="1">
      <c r="A34" s="6" t="s">
        <v>47</v>
      </c>
      <c r="B34" s="6" t="s">
        <v>89</v>
      </c>
      <c r="C34" s="16"/>
      <c r="D34" s="17" t="s">
        <v>121</v>
      </c>
      <c r="E34" s="18"/>
      <c r="F34" s="18"/>
      <c r="G34" s="19" t="s">
        <v>120</v>
      </c>
      <c r="H34" s="19">
        <v>2</v>
      </c>
      <c r="I34" s="21" t="s">
        <v>29</v>
      </c>
      <c r="J34" s="20" t="s">
        <v>30</v>
      </c>
      <c r="K34" s="40">
        <v>600000</v>
      </c>
      <c r="L34" s="19" t="s">
        <v>102</v>
      </c>
      <c r="M34" s="19" t="s">
        <v>96</v>
      </c>
      <c r="N34" s="38" t="s">
        <v>219</v>
      </c>
      <c r="O34" s="39" t="s">
        <v>220</v>
      </c>
      <c r="P34" s="78"/>
    </row>
    <row r="35" spans="1:16" s="41" customFormat="1" ht="64.5" customHeight="1">
      <c r="A35" s="6" t="s">
        <v>48</v>
      </c>
      <c r="B35" s="6" t="s">
        <v>89</v>
      </c>
      <c r="C35" s="16"/>
      <c r="D35" s="17" t="s">
        <v>122</v>
      </c>
      <c r="E35" s="18"/>
      <c r="F35" s="18"/>
      <c r="G35" s="19" t="s">
        <v>120</v>
      </c>
      <c r="H35" s="19">
        <v>1</v>
      </c>
      <c r="I35" s="21" t="s">
        <v>29</v>
      </c>
      <c r="J35" s="20" t="s">
        <v>30</v>
      </c>
      <c r="K35" s="40">
        <v>1200000</v>
      </c>
      <c r="L35" s="19" t="s">
        <v>102</v>
      </c>
      <c r="M35" s="19" t="s">
        <v>96</v>
      </c>
      <c r="N35" s="20" t="s">
        <v>221</v>
      </c>
      <c r="O35" s="19" t="s">
        <v>222</v>
      </c>
      <c r="P35" s="78"/>
    </row>
    <row r="36" spans="1:16" s="41" customFormat="1" ht="64.5" customHeight="1">
      <c r="A36" s="6" t="s">
        <v>49</v>
      </c>
      <c r="B36" s="6" t="s">
        <v>89</v>
      </c>
      <c r="C36" s="16"/>
      <c r="D36" s="17" t="s">
        <v>92</v>
      </c>
      <c r="E36" s="18"/>
      <c r="F36" s="18"/>
      <c r="G36" s="19"/>
      <c r="H36" s="19"/>
      <c r="I36" s="21" t="s">
        <v>29</v>
      </c>
      <c r="J36" s="20" t="s">
        <v>30</v>
      </c>
      <c r="K36" s="40">
        <v>1000000</v>
      </c>
      <c r="L36" s="19" t="s">
        <v>100</v>
      </c>
      <c r="M36" s="19" t="s">
        <v>100</v>
      </c>
      <c r="N36" s="38" t="s">
        <v>219</v>
      </c>
      <c r="O36" s="39" t="s">
        <v>220</v>
      </c>
      <c r="P36" s="78"/>
    </row>
    <row r="37" spans="1:16" ht="38.25">
      <c r="A37" s="6" t="s">
        <v>50</v>
      </c>
      <c r="B37" s="16" t="s">
        <v>89</v>
      </c>
      <c r="C37" s="16"/>
      <c r="D37" s="17" t="s">
        <v>93</v>
      </c>
      <c r="E37" s="20" t="s">
        <v>94</v>
      </c>
      <c r="F37" s="18"/>
      <c r="G37" s="19"/>
      <c r="H37" s="19"/>
      <c r="I37" s="21" t="s">
        <v>29</v>
      </c>
      <c r="J37" s="20" t="s">
        <v>30</v>
      </c>
      <c r="K37" s="32">
        <v>1000000</v>
      </c>
      <c r="L37" s="19" t="s">
        <v>102</v>
      </c>
      <c r="M37" s="19" t="s">
        <v>103</v>
      </c>
      <c r="N37" s="38" t="s">
        <v>219</v>
      </c>
      <c r="O37" s="39" t="s">
        <v>220</v>
      </c>
      <c r="P37" s="78"/>
    </row>
    <row r="38" spans="1:16" s="44" customFormat="1" ht="51">
      <c r="A38" s="6" t="s">
        <v>51</v>
      </c>
      <c r="B38" s="6" t="s">
        <v>89</v>
      </c>
      <c r="C38" s="6"/>
      <c r="D38" s="46" t="s">
        <v>125</v>
      </c>
      <c r="E38" s="8"/>
      <c r="F38" s="8"/>
      <c r="G38" s="3"/>
      <c r="H38" s="3"/>
      <c r="I38" s="21" t="s">
        <v>29</v>
      </c>
      <c r="J38" s="29" t="s">
        <v>126</v>
      </c>
      <c r="K38" s="43">
        <v>1600000</v>
      </c>
      <c r="L38" s="19" t="s">
        <v>102</v>
      </c>
      <c r="M38" s="19" t="s">
        <v>102</v>
      </c>
      <c r="N38" s="38" t="s">
        <v>223</v>
      </c>
      <c r="O38" s="39" t="s">
        <v>220</v>
      </c>
      <c r="P38" s="79"/>
    </row>
    <row r="39" spans="1:16" s="44" customFormat="1" ht="51">
      <c r="A39" s="6" t="s">
        <v>52</v>
      </c>
      <c r="B39" s="6" t="s">
        <v>89</v>
      </c>
      <c r="C39" s="6"/>
      <c r="D39" s="47" t="s">
        <v>127</v>
      </c>
      <c r="E39" s="8"/>
      <c r="F39" s="8"/>
      <c r="G39" s="3"/>
      <c r="H39" s="3"/>
      <c r="I39" s="21" t="s">
        <v>29</v>
      </c>
      <c r="J39" s="29" t="s">
        <v>126</v>
      </c>
      <c r="K39" s="43">
        <v>950000</v>
      </c>
      <c r="L39" s="19" t="s">
        <v>102</v>
      </c>
      <c r="M39" s="19" t="s">
        <v>102</v>
      </c>
      <c r="N39" s="38" t="s">
        <v>219</v>
      </c>
      <c r="O39" s="39" t="s">
        <v>220</v>
      </c>
      <c r="P39" s="79"/>
    </row>
    <row r="40" spans="1:16" s="44" customFormat="1" ht="51">
      <c r="A40" s="6" t="s">
        <v>53</v>
      </c>
      <c r="B40" s="6" t="s">
        <v>89</v>
      </c>
      <c r="C40" s="6"/>
      <c r="D40" s="31" t="s">
        <v>128</v>
      </c>
      <c r="E40" s="8"/>
      <c r="F40" s="8"/>
      <c r="G40" s="3"/>
      <c r="H40" s="3"/>
      <c r="I40" s="21" t="s">
        <v>29</v>
      </c>
      <c r="J40" s="29" t="s">
        <v>126</v>
      </c>
      <c r="K40" s="43">
        <v>660000</v>
      </c>
      <c r="L40" s="19" t="s">
        <v>102</v>
      </c>
      <c r="M40" s="19" t="s">
        <v>102</v>
      </c>
      <c r="N40" s="38" t="s">
        <v>219</v>
      </c>
      <c r="O40" s="39" t="s">
        <v>220</v>
      </c>
      <c r="P40" s="79"/>
    </row>
    <row r="41" spans="1:16" s="44" customFormat="1" ht="51">
      <c r="A41" s="6" t="s">
        <v>54</v>
      </c>
      <c r="B41" s="6" t="s">
        <v>89</v>
      </c>
      <c r="C41" s="6"/>
      <c r="D41" s="9" t="s">
        <v>129</v>
      </c>
      <c r="E41" s="3"/>
      <c r="F41" s="3"/>
      <c r="G41" s="3"/>
      <c r="H41" s="3"/>
      <c r="I41" s="21" t="s">
        <v>29</v>
      </c>
      <c r="J41" s="29" t="s">
        <v>126</v>
      </c>
      <c r="K41" s="43">
        <v>350000</v>
      </c>
      <c r="L41" s="19" t="s">
        <v>96</v>
      </c>
      <c r="M41" s="19" t="s">
        <v>96</v>
      </c>
      <c r="N41" s="38" t="s">
        <v>219</v>
      </c>
      <c r="O41" s="39" t="s">
        <v>220</v>
      </c>
      <c r="P41" s="79"/>
    </row>
    <row r="42" spans="1:16" s="44" customFormat="1" ht="63.75">
      <c r="A42" s="6" t="s">
        <v>55</v>
      </c>
      <c r="B42" s="6" t="s">
        <v>89</v>
      </c>
      <c r="C42" s="6"/>
      <c r="D42" s="48" t="s">
        <v>130</v>
      </c>
      <c r="E42" s="3"/>
      <c r="F42" s="3"/>
      <c r="G42" s="3"/>
      <c r="H42" s="3"/>
      <c r="I42" s="21" t="s">
        <v>29</v>
      </c>
      <c r="J42" s="29" t="s">
        <v>126</v>
      </c>
      <c r="K42" s="43">
        <v>1020000</v>
      </c>
      <c r="L42" s="19" t="s">
        <v>97</v>
      </c>
      <c r="M42" s="19" t="s">
        <v>97</v>
      </c>
      <c r="N42" s="38" t="s">
        <v>219</v>
      </c>
      <c r="O42" s="39" t="s">
        <v>220</v>
      </c>
      <c r="P42" s="79"/>
    </row>
    <row r="43" spans="1:16" s="44" customFormat="1" ht="63.75">
      <c r="A43" s="6" t="s">
        <v>56</v>
      </c>
      <c r="B43" s="6" t="s">
        <v>89</v>
      </c>
      <c r="C43" s="6"/>
      <c r="D43" s="48" t="s">
        <v>131</v>
      </c>
      <c r="E43" s="3"/>
      <c r="F43" s="3"/>
      <c r="G43" s="3"/>
      <c r="H43" s="3"/>
      <c r="I43" s="21" t="s">
        <v>29</v>
      </c>
      <c r="J43" s="29" t="s">
        <v>126</v>
      </c>
      <c r="K43" s="43">
        <v>3520000</v>
      </c>
      <c r="L43" s="19" t="s">
        <v>96</v>
      </c>
      <c r="M43" s="19" t="s">
        <v>96</v>
      </c>
      <c r="N43" s="38" t="s">
        <v>223</v>
      </c>
      <c r="O43" s="39" t="s">
        <v>220</v>
      </c>
      <c r="P43" s="79"/>
    </row>
    <row r="44" spans="1:16" s="44" customFormat="1" ht="89.25">
      <c r="A44" s="6" t="s">
        <v>57</v>
      </c>
      <c r="B44" s="6" t="s">
        <v>89</v>
      </c>
      <c r="C44" s="6"/>
      <c r="D44" s="48" t="s">
        <v>132</v>
      </c>
      <c r="E44" s="3"/>
      <c r="F44" s="3"/>
      <c r="G44" s="3"/>
      <c r="H44" s="3"/>
      <c r="I44" s="21" t="s">
        <v>29</v>
      </c>
      <c r="J44" s="29" t="s">
        <v>126</v>
      </c>
      <c r="K44" s="43">
        <v>1800000</v>
      </c>
      <c r="L44" s="19" t="s">
        <v>97</v>
      </c>
      <c r="M44" s="19" t="s">
        <v>97</v>
      </c>
      <c r="N44" s="38" t="s">
        <v>223</v>
      </c>
      <c r="O44" s="39" t="s">
        <v>220</v>
      </c>
      <c r="P44" s="79"/>
    </row>
    <row r="45" spans="1:16" s="44" customFormat="1" ht="38.25">
      <c r="A45" s="6" t="s">
        <v>58</v>
      </c>
      <c r="B45" s="6" t="s">
        <v>89</v>
      </c>
      <c r="C45" s="6"/>
      <c r="D45" s="48" t="s">
        <v>133</v>
      </c>
      <c r="E45" s="3"/>
      <c r="F45" s="3"/>
      <c r="G45" s="3"/>
      <c r="H45" s="3"/>
      <c r="I45" s="21" t="s">
        <v>29</v>
      </c>
      <c r="J45" s="29" t="s">
        <v>126</v>
      </c>
      <c r="K45" s="43">
        <v>500000</v>
      </c>
      <c r="L45" s="19" t="s">
        <v>97</v>
      </c>
      <c r="M45" s="19" t="s">
        <v>97</v>
      </c>
      <c r="N45" s="38" t="s">
        <v>219</v>
      </c>
      <c r="O45" s="39" t="s">
        <v>220</v>
      </c>
      <c r="P45" s="79"/>
    </row>
    <row r="46" spans="1:16" s="44" customFormat="1" ht="38.25">
      <c r="A46" s="6" t="s">
        <v>59</v>
      </c>
      <c r="B46" s="6" t="s">
        <v>89</v>
      </c>
      <c r="C46" s="6"/>
      <c r="D46" s="48" t="s">
        <v>134</v>
      </c>
      <c r="E46" s="3"/>
      <c r="F46" s="3"/>
      <c r="G46" s="3"/>
      <c r="H46" s="3"/>
      <c r="I46" s="21" t="s">
        <v>29</v>
      </c>
      <c r="J46" s="29" t="s">
        <v>126</v>
      </c>
      <c r="K46" s="43">
        <v>400000</v>
      </c>
      <c r="L46" s="19" t="s">
        <v>96</v>
      </c>
      <c r="M46" s="19" t="s">
        <v>96</v>
      </c>
      <c r="N46" s="38" t="s">
        <v>219</v>
      </c>
      <c r="O46" s="39" t="s">
        <v>220</v>
      </c>
      <c r="P46" s="79"/>
    </row>
    <row r="47" spans="1:16" s="44" customFormat="1" ht="63.75">
      <c r="A47" s="6" t="s">
        <v>60</v>
      </c>
      <c r="B47" s="6" t="s">
        <v>89</v>
      </c>
      <c r="C47" s="6"/>
      <c r="D47" s="48" t="s">
        <v>135</v>
      </c>
      <c r="E47" s="3"/>
      <c r="F47" s="3"/>
      <c r="G47" s="3"/>
      <c r="H47" s="3"/>
      <c r="I47" s="21" t="s">
        <v>29</v>
      </c>
      <c r="J47" s="29" t="s">
        <v>126</v>
      </c>
      <c r="K47" s="43">
        <v>3920000</v>
      </c>
      <c r="L47" s="19" t="s">
        <v>98</v>
      </c>
      <c r="M47" s="19" t="s">
        <v>98</v>
      </c>
      <c r="N47" s="38" t="s">
        <v>223</v>
      </c>
      <c r="O47" s="39" t="s">
        <v>220</v>
      </c>
      <c r="P47" s="79"/>
    </row>
    <row r="48" spans="1:16" s="44" customFormat="1" ht="63.75">
      <c r="A48" s="6" t="s">
        <v>61</v>
      </c>
      <c r="B48" s="6" t="s">
        <v>89</v>
      </c>
      <c r="C48" s="6"/>
      <c r="D48" s="48" t="s">
        <v>136</v>
      </c>
      <c r="E48" s="3"/>
      <c r="F48" s="3"/>
      <c r="G48" s="3"/>
      <c r="H48" s="3"/>
      <c r="I48" s="21" t="s">
        <v>29</v>
      </c>
      <c r="J48" s="29" t="s">
        <v>126</v>
      </c>
      <c r="K48" s="43">
        <v>2800000</v>
      </c>
      <c r="L48" s="19" t="s">
        <v>98</v>
      </c>
      <c r="M48" s="19" t="s">
        <v>98</v>
      </c>
      <c r="N48" s="38" t="s">
        <v>223</v>
      </c>
      <c r="O48" s="39" t="s">
        <v>220</v>
      </c>
      <c r="P48" s="79"/>
    </row>
    <row r="49" spans="1:16" s="44" customFormat="1" ht="38.25">
      <c r="A49" s="6" t="s">
        <v>62</v>
      </c>
      <c r="B49" s="6" t="s">
        <v>89</v>
      </c>
      <c r="C49" s="6"/>
      <c r="D49" s="48" t="s">
        <v>137</v>
      </c>
      <c r="E49" s="3"/>
      <c r="F49" s="3"/>
      <c r="G49" s="3"/>
      <c r="H49" s="3"/>
      <c r="I49" s="21" t="s">
        <v>29</v>
      </c>
      <c r="J49" s="29" t="s">
        <v>126</v>
      </c>
      <c r="K49" s="43">
        <f>325938.14*1.18</f>
        <v>384607.00520000001</v>
      </c>
      <c r="L49" s="19" t="s">
        <v>96</v>
      </c>
      <c r="M49" s="19" t="s">
        <v>96</v>
      </c>
      <c r="N49" s="38" t="s">
        <v>219</v>
      </c>
      <c r="O49" s="39" t="s">
        <v>220</v>
      </c>
      <c r="P49" s="79"/>
    </row>
    <row r="50" spans="1:16" s="44" customFormat="1" ht="38.25">
      <c r="A50" s="6" t="s">
        <v>63</v>
      </c>
      <c r="B50" s="6" t="s">
        <v>89</v>
      </c>
      <c r="C50" s="6"/>
      <c r="D50" s="48" t="s">
        <v>138</v>
      </c>
      <c r="E50" s="3"/>
      <c r="F50" s="3"/>
      <c r="G50" s="3"/>
      <c r="H50" s="3"/>
      <c r="I50" s="21" t="s">
        <v>29</v>
      </c>
      <c r="J50" s="29" t="s">
        <v>126</v>
      </c>
      <c r="K50" s="43">
        <f>181659.11*1.18</f>
        <v>214357.74979999996</v>
      </c>
      <c r="L50" s="19" t="s">
        <v>102</v>
      </c>
      <c r="M50" s="19" t="s">
        <v>102</v>
      </c>
      <c r="N50" s="38" t="s">
        <v>219</v>
      </c>
      <c r="O50" s="39" t="s">
        <v>220</v>
      </c>
      <c r="P50" s="79"/>
    </row>
    <row r="51" spans="1:16" s="44" customFormat="1" ht="38.25">
      <c r="A51" s="6" t="s">
        <v>64</v>
      </c>
      <c r="B51" s="6" t="s">
        <v>89</v>
      </c>
      <c r="C51" s="6"/>
      <c r="D51" s="48" t="s">
        <v>139</v>
      </c>
      <c r="E51" s="3"/>
      <c r="F51" s="3"/>
      <c r="G51" s="3"/>
      <c r="H51" s="3"/>
      <c r="I51" s="21" t="s">
        <v>29</v>
      </c>
      <c r="J51" s="29" t="s">
        <v>126</v>
      </c>
      <c r="K51" s="43">
        <v>2000000</v>
      </c>
      <c r="L51" s="19" t="s">
        <v>96</v>
      </c>
      <c r="M51" s="19" t="s">
        <v>96</v>
      </c>
      <c r="N51" s="38" t="s">
        <v>223</v>
      </c>
      <c r="O51" s="39" t="s">
        <v>220</v>
      </c>
      <c r="P51" s="79"/>
    </row>
    <row r="52" spans="1:16" s="44" customFormat="1" ht="140.25">
      <c r="A52" s="6" t="s">
        <v>65</v>
      </c>
      <c r="B52" s="6" t="s">
        <v>89</v>
      </c>
      <c r="C52" s="6"/>
      <c r="D52" s="48" t="s">
        <v>140</v>
      </c>
      <c r="E52" s="3"/>
      <c r="F52" s="3"/>
      <c r="G52" s="3"/>
      <c r="H52" s="3"/>
      <c r="I52" s="21" t="s">
        <v>29</v>
      </c>
      <c r="J52" s="29" t="s">
        <v>141</v>
      </c>
      <c r="K52" s="43">
        <v>56191170</v>
      </c>
      <c r="L52" s="19" t="s">
        <v>98</v>
      </c>
      <c r="M52" s="19" t="s">
        <v>98</v>
      </c>
      <c r="N52" s="38" t="s">
        <v>223</v>
      </c>
      <c r="O52" s="39" t="s">
        <v>220</v>
      </c>
      <c r="P52" s="79"/>
    </row>
    <row r="53" spans="1:16" s="44" customFormat="1" ht="38.25">
      <c r="A53" s="6" t="s">
        <v>66</v>
      </c>
      <c r="B53" s="6" t="s">
        <v>89</v>
      </c>
      <c r="C53" s="6"/>
      <c r="D53" s="48" t="s">
        <v>142</v>
      </c>
      <c r="E53" s="3"/>
      <c r="F53" s="3"/>
      <c r="G53" s="3"/>
      <c r="H53" s="3"/>
      <c r="I53" s="21" t="s">
        <v>29</v>
      </c>
      <c r="J53" s="29" t="s">
        <v>126</v>
      </c>
      <c r="K53" s="43">
        <v>337000</v>
      </c>
      <c r="L53" s="19" t="s">
        <v>96</v>
      </c>
      <c r="M53" s="19" t="s">
        <v>96</v>
      </c>
      <c r="N53" s="38" t="s">
        <v>219</v>
      </c>
      <c r="O53" s="39" t="s">
        <v>220</v>
      </c>
      <c r="P53" s="79"/>
    </row>
    <row r="54" spans="1:16" s="44" customFormat="1" ht="38.25">
      <c r="A54" s="6" t="s">
        <v>67</v>
      </c>
      <c r="B54" s="6" t="s">
        <v>89</v>
      </c>
      <c r="C54" s="6"/>
      <c r="D54" s="48" t="s">
        <v>163</v>
      </c>
      <c r="E54" s="29"/>
      <c r="F54" s="3"/>
      <c r="G54" s="3"/>
      <c r="H54" s="3"/>
      <c r="I54" s="21" t="s">
        <v>29</v>
      </c>
      <c r="J54" s="29" t="s">
        <v>126</v>
      </c>
      <c r="K54" s="43">
        <v>181000</v>
      </c>
      <c r="L54" s="19" t="s">
        <v>96</v>
      </c>
      <c r="M54" s="19" t="s">
        <v>96</v>
      </c>
      <c r="N54" s="38" t="s">
        <v>219</v>
      </c>
      <c r="O54" s="39" t="s">
        <v>220</v>
      </c>
      <c r="P54" s="79"/>
    </row>
    <row r="55" spans="1:16" s="44" customFormat="1" ht="51">
      <c r="A55" s="6" t="s">
        <v>68</v>
      </c>
      <c r="B55" s="6" t="s">
        <v>89</v>
      </c>
      <c r="C55" s="6"/>
      <c r="D55" s="48" t="s">
        <v>143</v>
      </c>
      <c r="E55" s="29"/>
      <c r="F55" s="3"/>
      <c r="G55" s="3"/>
      <c r="H55" s="3"/>
      <c r="I55" s="21" t="s">
        <v>29</v>
      </c>
      <c r="J55" s="29" t="s">
        <v>126</v>
      </c>
      <c r="K55" s="43">
        <v>5111000</v>
      </c>
      <c r="L55" s="19" t="s">
        <v>97</v>
      </c>
      <c r="M55" s="19" t="s">
        <v>97</v>
      </c>
      <c r="N55" s="38" t="s">
        <v>223</v>
      </c>
      <c r="O55" s="39" t="s">
        <v>220</v>
      </c>
      <c r="P55" s="79"/>
    </row>
    <row r="56" spans="1:16" s="44" customFormat="1" ht="51">
      <c r="A56" s="6" t="s">
        <v>69</v>
      </c>
      <c r="B56" s="6" t="s">
        <v>89</v>
      </c>
      <c r="C56" s="6"/>
      <c r="D56" s="48" t="s">
        <v>144</v>
      </c>
      <c r="E56" s="3"/>
      <c r="F56" s="3"/>
      <c r="G56" s="3"/>
      <c r="H56" s="3"/>
      <c r="I56" s="21" t="s">
        <v>29</v>
      </c>
      <c r="J56" s="29" t="s">
        <v>126</v>
      </c>
      <c r="K56" s="43">
        <v>240000</v>
      </c>
      <c r="L56" s="19" t="s">
        <v>96</v>
      </c>
      <c r="M56" s="19" t="s">
        <v>96</v>
      </c>
      <c r="N56" s="38" t="s">
        <v>219</v>
      </c>
      <c r="O56" s="39" t="s">
        <v>220</v>
      </c>
      <c r="P56" s="79"/>
    </row>
    <row r="57" spans="1:16" s="44" customFormat="1" ht="51">
      <c r="A57" s="6" t="s">
        <v>70</v>
      </c>
      <c r="B57" s="6" t="s">
        <v>89</v>
      </c>
      <c r="C57" s="6"/>
      <c r="D57" s="48" t="s">
        <v>145</v>
      </c>
      <c r="E57" s="3"/>
      <c r="F57" s="3"/>
      <c r="G57" s="3"/>
      <c r="H57" s="3"/>
      <c r="I57" s="21" t="s">
        <v>29</v>
      </c>
      <c r="J57" s="29" t="s">
        <v>126</v>
      </c>
      <c r="K57" s="43">
        <f>1002544.42*1.18</f>
        <v>1183002.4155999999</v>
      </c>
      <c r="L57" s="19" t="s">
        <v>97</v>
      </c>
      <c r="M57" s="19" t="s">
        <v>97</v>
      </c>
      <c r="N57" s="38" t="s">
        <v>223</v>
      </c>
      <c r="O57" s="39" t="s">
        <v>220</v>
      </c>
      <c r="P57" s="79"/>
    </row>
    <row r="58" spans="1:16" s="44" customFormat="1" ht="51">
      <c r="A58" s="6" t="s">
        <v>71</v>
      </c>
      <c r="B58" s="6" t="s">
        <v>89</v>
      </c>
      <c r="C58" s="6"/>
      <c r="D58" s="48" t="s">
        <v>146</v>
      </c>
      <c r="E58" s="3"/>
      <c r="F58" s="3"/>
      <c r="G58" s="3"/>
      <c r="H58" s="3"/>
      <c r="I58" s="21" t="s">
        <v>29</v>
      </c>
      <c r="J58" s="29" t="s">
        <v>126</v>
      </c>
      <c r="K58" s="43">
        <v>217000</v>
      </c>
      <c r="L58" s="19" t="s">
        <v>97</v>
      </c>
      <c r="M58" s="19" t="s">
        <v>97</v>
      </c>
      <c r="N58" s="38" t="s">
        <v>219</v>
      </c>
      <c r="O58" s="39" t="s">
        <v>220</v>
      </c>
      <c r="P58" s="79"/>
    </row>
    <row r="59" spans="1:16" s="44" customFormat="1" ht="38.25">
      <c r="A59" s="6" t="s">
        <v>72</v>
      </c>
      <c r="B59" s="6" t="s">
        <v>89</v>
      </c>
      <c r="C59" s="6"/>
      <c r="D59" s="48" t="s">
        <v>147</v>
      </c>
      <c r="E59" s="3"/>
      <c r="F59" s="3"/>
      <c r="G59" s="3"/>
      <c r="H59" s="3"/>
      <c r="I59" s="21" t="s">
        <v>29</v>
      </c>
      <c r="J59" s="29" t="s">
        <v>126</v>
      </c>
      <c r="K59" s="43">
        <f>189070.75*1.18</f>
        <v>223103.48499999999</v>
      </c>
      <c r="L59" s="19" t="s">
        <v>96</v>
      </c>
      <c r="M59" s="19" t="s">
        <v>96</v>
      </c>
      <c r="N59" s="38" t="s">
        <v>219</v>
      </c>
      <c r="O59" s="39" t="s">
        <v>220</v>
      </c>
      <c r="P59" s="79"/>
    </row>
    <row r="60" spans="1:16" s="44" customFormat="1" ht="38.25">
      <c r="A60" s="6" t="s">
        <v>73</v>
      </c>
      <c r="B60" s="6" t="s">
        <v>89</v>
      </c>
      <c r="C60" s="6"/>
      <c r="D60" s="48" t="s">
        <v>148</v>
      </c>
      <c r="E60" s="3"/>
      <c r="F60" s="3"/>
      <c r="G60" s="3"/>
      <c r="H60" s="3"/>
      <c r="I60" s="21" t="s">
        <v>29</v>
      </c>
      <c r="J60" s="29" t="s">
        <v>126</v>
      </c>
      <c r="K60" s="43">
        <v>700000</v>
      </c>
      <c r="L60" s="19" t="s">
        <v>96</v>
      </c>
      <c r="M60" s="19" t="s">
        <v>96</v>
      </c>
      <c r="N60" s="38" t="s">
        <v>219</v>
      </c>
      <c r="O60" s="39" t="s">
        <v>220</v>
      </c>
      <c r="P60" s="79"/>
    </row>
    <row r="61" spans="1:16" s="44" customFormat="1" ht="38.25">
      <c r="A61" s="6" t="s">
        <v>74</v>
      </c>
      <c r="B61" s="6" t="s">
        <v>89</v>
      </c>
      <c r="C61" s="6"/>
      <c r="D61" s="48" t="s">
        <v>149</v>
      </c>
      <c r="E61" s="3"/>
      <c r="F61" s="3"/>
      <c r="G61" s="3"/>
      <c r="H61" s="3"/>
      <c r="I61" s="21" t="s">
        <v>29</v>
      </c>
      <c r="J61" s="29" t="s">
        <v>126</v>
      </c>
      <c r="K61" s="43">
        <v>200000</v>
      </c>
      <c r="L61" s="19" t="s">
        <v>98</v>
      </c>
      <c r="M61" s="19" t="s">
        <v>98</v>
      </c>
      <c r="N61" s="38" t="s">
        <v>219</v>
      </c>
      <c r="O61" s="39" t="s">
        <v>220</v>
      </c>
      <c r="P61" s="79"/>
    </row>
    <row r="62" spans="1:16" s="44" customFormat="1" ht="51">
      <c r="A62" s="6" t="s">
        <v>75</v>
      </c>
      <c r="B62" s="6" t="s">
        <v>89</v>
      </c>
      <c r="C62" s="6"/>
      <c r="D62" s="48" t="s">
        <v>150</v>
      </c>
      <c r="E62" s="3"/>
      <c r="F62" s="3"/>
      <c r="G62" s="3"/>
      <c r="H62" s="3"/>
      <c r="I62" s="21" t="s">
        <v>29</v>
      </c>
      <c r="J62" s="29" t="s">
        <v>126</v>
      </c>
      <c r="K62" s="43">
        <v>500000</v>
      </c>
      <c r="L62" s="19" t="s">
        <v>96</v>
      </c>
      <c r="M62" s="19" t="s">
        <v>96</v>
      </c>
      <c r="N62" s="38" t="s">
        <v>219</v>
      </c>
      <c r="O62" s="39" t="s">
        <v>220</v>
      </c>
      <c r="P62" s="79"/>
    </row>
    <row r="63" spans="1:16" s="44" customFormat="1" ht="38.25">
      <c r="A63" s="6" t="s">
        <v>76</v>
      </c>
      <c r="B63" s="6" t="s">
        <v>89</v>
      </c>
      <c r="C63" s="6"/>
      <c r="D63" s="48" t="s">
        <v>151</v>
      </c>
      <c r="E63" s="3"/>
      <c r="F63" s="3"/>
      <c r="G63" s="3"/>
      <c r="H63" s="3"/>
      <c r="I63" s="21" t="s">
        <v>29</v>
      </c>
      <c r="J63" s="29" t="s">
        <v>126</v>
      </c>
      <c r="K63" s="43">
        <f>424267.25*1.18</f>
        <v>500635.35499999998</v>
      </c>
      <c r="L63" s="19" t="s">
        <v>96</v>
      </c>
      <c r="M63" s="19" t="s">
        <v>96</v>
      </c>
      <c r="N63" s="38" t="s">
        <v>219</v>
      </c>
      <c r="O63" s="39" t="s">
        <v>220</v>
      </c>
      <c r="P63" s="79"/>
    </row>
    <row r="64" spans="1:16" s="44" customFormat="1" ht="38.25">
      <c r="A64" s="6" t="s">
        <v>77</v>
      </c>
      <c r="B64" s="6" t="s">
        <v>89</v>
      </c>
      <c r="C64" s="6"/>
      <c r="D64" s="48" t="s">
        <v>152</v>
      </c>
      <c r="E64" s="3"/>
      <c r="F64" s="3"/>
      <c r="G64" s="3"/>
      <c r="H64" s="3"/>
      <c r="I64" s="21" t="s">
        <v>29</v>
      </c>
      <c r="J64" s="29" t="s">
        <v>126</v>
      </c>
      <c r="K64" s="43">
        <f>164943.77*1.18</f>
        <v>194633.64859999999</v>
      </c>
      <c r="L64" s="19" t="s">
        <v>97</v>
      </c>
      <c r="M64" s="19" t="s">
        <v>97</v>
      </c>
      <c r="N64" s="38" t="s">
        <v>219</v>
      </c>
      <c r="O64" s="39" t="s">
        <v>220</v>
      </c>
      <c r="P64" s="79"/>
    </row>
    <row r="65" spans="1:16" s="44" customFormat="1" ht="51">
      <c r="A65" s="6" t="s">
        <v>78</v>
      </c>
      <c r="B65" s="6" t="s">
        <v>89</v>
      </c>
      <c r="C65" s="6"/>
      <c r="D65" s="48" t="s">
        <v>153</v>
      </c>
      <c r="E65" s="3"/>
      <c r="F65" s="3"/>
      <c r="G65" s="3"/>
      <c r="H65" s="3"/>
      <c r="I65" s="21" t="s">
        <v>29</v>
      </c>
      <c r="J65" s="29" t="s">
        <v>126</v>
      </c>
      <c r="K65" s="43">
        <v>1003618.41</v>
      </c>
      <c r="L65" s="19" t="s">
        <v>97</v>
      </c>
      <c r="M65" s="19" t="s">
        <v>97</v>
      </c>
      <c r="N65" s="38" t="s">
        <v>219</v>
      </c>
      <c r="O65" s="39" t="s">
        <v>220</v>
      </c>
      <c r="P65" s="79"/>
    </row>
    <row r="66" spans="1:16" s="44" customFormat="1" ht="38.25">
      <c r="A66" s="6" t="s">
        <v>79</v>
      </c>
      <c r="B66" s="6" t="s">
        <v>89</v>
      </c>
      <c r="C66" s="6"/>
      <c r="D66" s="48" t="s">
        <v>154</v>
      </c>
      <c r="E66" s="3"/>
      <c r="F66" s="3"/>
      <c r="G66" s="3"/>
      <c r="H66" s="3"/>
      <c r="I66" s="21" t="s">
        <v>29</v>
      </c>
      <c r="J66" s="29" t="s">
        <v>126</v>
      </c>
      <c r="K66" s="43">
        <v>6000000</v>
      </c>
      <c r="L66" s="19" t="s">
        <v>97</v>
      </c>
      <c r="M66" s="19" t="s">
        <v>97</v>
      </c>
      <c r="N66" s="38" t="s">
        <v>223</v>
      </c>
      <c r="O66" s="39" t="s">
        <v>220</v>
      </c>
      <c r="P66" s="79"/>
    </row>
    <row r="67" spans="1:16" s="44" customFormat="1" ht="38.25">
      <c r="A67" s="6" t="s">
        <v>80</v>
      </c>
      <c r="B67" s="6" t="s">
        <v>89</v>
      </c>
      <c r="C67" s="6"/>
      <c r="D67" s="48" t="s">
        <v>155</v>
      </c>
      <c r="E67" s="3"/>
      <c r="F67" s="3"/>
      <c r="G67" s="3"/>
      <c r="H67" s="42"/>
      <c r="I67" s="21" t="s">
        <v>29</v>
      </c>
      <c r="J67" s="29" t="s">
        <v>126</v>
      </c>
      <c r="K67" s="43">
        <v>300000</v>
      </c>
      <c r="L67" s="19" t="s">
        <v>102</v>
      </c>
      <c r="M67" s="19" t="s">
        <v>102</v>
      </c>
      <c r="N67" s="38" t="s">
        <v>219</v>
      </c>
      <c r="O67" s="39" t="s">
        <v>220</v>
      </c>
      <c r="P67" s="79"/>
    </row>
    <row r="68" spans="1:16" s="44" customFormat="1" ht="38.25">
      <c r="A68" s="6" t="s">
        <v>81</v>
      </c>
      <c r="B68" s="6" t="s">
        <v>89</v>
      </c>
      <c r="C68" s="6"/>
      <c r="D68" s="48" t="s">
        <v>156</v>
      </c>
      <c r="E68" s="3"/>
      <c r="F68" s="3"/>
      <c r="G68" s="3"/>
      <c r="H68" s="42" t="s">
        <v>157</v>
      </c>
      <c r="I68" s="21" t="s">
        <v>29</v>
      </c>
      <c r="J68" s="29" t="s">
        <v>126</v>
      </c>
      <c r="K68" s="43">
        <v>223420</v>
      </c>
      <c r="L68" s="19" t="s">
        <v>100</v>
      </c>
      <c r="M68" s="19" t="s">
        <v>100</v>
      </c>
      <c r="N68" s="38" t="s">
        <v>219</v>
      </c>
      <c r="O68" s="39" t="s">
        <v>220</v>
      </c>
      <c r="P68" s="79"/>
    </row>
    <row r="69" spans="1:16" s="44" customFormat="1" ht="38.25">
      <c r="A69" s="6" t="s">
        <v>82</v>
      </c>
      <c r="B69" s="6" t="s">
        <v>89</v>
      </c>
      <c r="C69" s="6"/>
      <c r="D69" s="48" t="s">
        <v>158</v>
      </c>
      <c r="E69" s="45"/>
      <c r="F69" s="3"/>
      <c r="G69" s="3"/>
      <c r="H69" s="3" t="s">
        <v>159</v>
      </c>
      <c r="I69" s="21" t="s">
        <v>29</v>
      </c>
      <c r="J69" s="29" t="s">
        <v>126</v>
      </c>
      <c r="K69" s="43">
        <v>271993</v>
      </c>
      <c r="L69" s="19" t="s">
        <v>96</v>
      </c>
      <c r="M69" s="19" t="s">
        <v>96</v>
      </c>
      <c r="N69" s="38" t="s">
        <v>219</v>
      </c>
      <c r="O69" s="39" t="s">
        <v>220</v>
      </c>
      <c r="P69" s="79"/>
    </row>
    <row r="70" spans="1:16" s="44" customFormat="1" ht="38.25">
      <c r="A70" s="6" t="s">
        <v>83</v>
      </c>
      <c r="B70" s="6" t="s">
        <v>89</v>
      </c>
      <c r="C70" s="6"/>
      <c r="D70" s="48" t="s">
        <v>160</v>
      </c>
      <c r="E70" s="45"/>
      <c r="F70" s="3"/>
      <c r="G70" s="3"/>
      <c r="H70" s="3"/>
      <c r="I70" s="21" t="s">
        <v>29</v>
      </c>
      <c r="J70" s="29" t="s">
        <v>126</v>
      </c>
      <c r="K70" s="43">
        <v>1008205</v>
      </c>
      <c r="L70" s="19" t="s">
        <v>102</v>
      </c>
      <c r="M70" s="19" t="s">
        <v>102</v>
      </c>
      <c r="N70" s="38" t="s">
        <v>219</v>
      </c>
      <c r="O70" s="39" t="s">
        <v>220</v>
      </c>
      <c r="P70" s="79"/>
    </row>
    <row r="71" spans="1:16" s="44" customFormat="1" ht="38.25">
      <c r="A71" s="6" t="s">
        <v>84</v>
      </c>
      <c r="B71" s="6" t="s">
        <v>89</v>
      </c>
      <c r="C71" s="6"/>
      <c r="D71" s="48" t="s">
        <v>161</v>
      </c>
      <c r="E71" s="45"/>
      <c r="F71" s="3"/>
      <c r="G71" s="3"/>
      <c r="H71" s="3" t="s">
        <v>162</v>
      </c>
      <c r="I71" s="21" t="s">
        <v>29</v>
      </c>
      <c r="J71" s="29" t="s">
        <v>126</v>
      </c>
      <c r="K71" s="43">
        <v>123000</v>
      </c>
      <c r="L71" s="19" t="s">
        <v>96</v>
      </c>
      <c r="M71" s="19" t="s">
        <v>96</v>
      </c>
      <c r="N71" s="38" t="s">
        <v>219</v>
      </c>
      <c r="O71" s="39" t="s">
        <v>220</v>
      </c>
      <c r="P71" s="79"/>
    </row>
    <row r="72" spans="1:16" s="54" customFormat="1" ht="38.25">
      <c r="A72" s="6" t="s">
        <v>85</v>
      </c>
      <c r="B72" s="6" t="s">
        <v>89</v>
      </c>
      <c r="C72" s="50"/>
      <c r="D72" s="81" t="s">
        <v>171</v>
      </c>
      <c r="E72" s="51"/>
      <c r="F72" s="52"/>
      <c r="G72" s="53"/>
      <c r="H72" s="53"/>
      <c r="I72" s="21" t="s">
        <v>29</v>
      </c>
      <c r="J72" s="29" t="s">
        <v>126</v>
      </c>
      <c r="K72" s="43">
        <v>1673000</v>
      </c>
      <c r="L72" s="19" t="s">
        <v>100</v>
      </c>
      <c r="M72" s="19" t="s">
        <v>100</v>
      </c>
      <c r="N72" s="38" t="s">
        <v>223</v>
      </c>
      <c r="O72" s="39" t="s">
        <v>220</v>
      </c>
      <c r="P72" s="80"/>
    </row>
    <row r="73" spans="1:16" s="57" customFormat="1" ht="63.75">
      <c r="A73" s="6" t="s">
        <v>86</v>
      </c>
      <c r="B73" s="6" t="s">
        <v>89</v>
      </c>
      <c r="C73" s="49"/>
      <c r="D73" s="61" t="s">
        <v>165</v>
      </c>
      <c r="E73" s="56"/>
      <c r="F73" s="58"/>
      <c r="G73" s="59"/>
      <c r="H73" s="59"/>
      <c r="I73" s="21" t="s">
        <v>29</v>
      </c>
      <c r="J73" s="29" t="s">
        <v>126</v>
      </c>
      <c r="K73" s="43">
        <v>150000</v>
      </c>
      <c r="L73" s="19" t="s">
        <v>100</v>
      </c>
      <c r="M73" s="19" t="s">
        <v>100</v>
      </c>
      <c r="N73" s="38" t="s">
        <v>219</v>
      </c>
      <c r="O73" s="39" t="s">
        <v>220</v>
      </c>
      <c r="P73" s="80"/>
    </row>
    <row r="74" spans="1:16" s="62" customFormat="1" ht="76.5">
      <c r="A74" s="6" t="s">
        <v>187</v>
      </c>
      <c r="B74" s="6" t="s">
        <v>89</v>
      </c>
      <c r="C74" s="60"/>
      <c r="D74" s="61" t="s">
        <v>172</v>
      </c>
      <c r="E74" s="60"/>
      <c r="F74" s="60"/>
      <c r="G74" s="60"/>
      <c r="H74" s="60"/>
      <c r="I74" s="21" t="s">
        <v>29</v>
      </c>
      <c r="J74" s="29" t="s">
        <v>126</v>
      </c>
      <c r="K74" s="43">
        <v>1000000</v>
      </c>
      <c r="L74" s="19" t="s">
        <v>98</v>
      </c>
      <c r="M74" s="19" t="s">
        <v>98</v>
      </c>
      <c r="N74" s="38" t="s">
        <v>219</v>
      </c>
      <c r="O74" s="39" t="s">
        <v>220</v>
      </c>
      <c r="P74" s="80"/>
    </row>
    <row r="75" spans="1:16" s="62" customFormat="1" ht="38.25">
      <c r="A75" s="6" t="s">
        <v>188</v>
      </c>
      <c r="B75" s="6" t="s">
        <v>89</v>
      </c>
      <c r="C75" s="60"/>
      <c r="D75" s="55" t="s">
        <v>167</v>
      </c>
      <c r="E75" s="60"/>
      <c r="F75" s="60"/>
      <c r="G75" s="60"/>
      <c r="H75" s="60"/>
      <c r="I75" s="21" t="s">
        <v>29</v>
      </c>
      <c r="J75" s="29" t="s">
        <v>126</v>
      </c>
      <c r="K75" s="43">
        <v>300000</v>
      </c>
      <c r="L75" s="19" t="s">
        <v>100</v>
      </c>
      <c r="M75" s="19" t="s">
        <v>100</v>
      </c>
      <c r="N75" s="38" t="s">
        <v>219</v>
      </c>
      <c r="O75" s="39" t="s">
        <v>220</v>
      </c>
      <c r="P75" s="80"/>
    </row>
    <row r="76" spans="1:16" s="62" customFormat="1" ht="114.75">
      <c r="A76" s="6" t="s">
        <v>189</v>
      </c>
      <c r="B76" s="6" t="s">
        <v>89</v>
      </c>
      <c r="C76" s="63"/>
      <c r="D76" s="64" t="s">
        <v>173</v>
      </c>
      <c r="E76" s="65"/>
      <c r="F76" s="60"/>
      <c r="G76" s="60"/>
      <c r="H76" s="60"/>
      <c r="I76" s="21" t="s">
        <v>29</v>
      </c>
      <c r="J76" s="29" t="s">
        <v>126</v>
      </c>
      <c r="K76" s="43">
        <v>250000</v>
      </c>
      <c r="L76" s="19" t="s">
        <v>97</v>
      </c>
      <c r="M76" s="19" t="s">
        <v>97</v>
      </c>
      <c r="N76" s="38" t="s">
        <v>219</v>
      </c>
      <c r="O76" s="39" t="s">
        <v>220</v>
      </c>
      <c r="P76" s="80"/>
    </row>
    <row r="77" spans="1:16" s="62" customFormat="1" ht="76.5">
      <c r="A77" s="6" t="s">
        <v>190</v>
      </c>
      <c r="B77" s="6" t="s">
        <v>89</v>
      </c>
      <c r="C77" s="63"/>
      <c r="D77" s="61" t="s">
        <v>169</v>
      </c>
      <c r="E77" s="65"/>
      <c r="F77" s="60"/>
      <c r="G77" s="60"/>
      <c r="H77" s="60"/>
      <c r="I77" s="21" t="s">
        <v>29</v>
      </c>
      <c r="J77" s="29" t="s">
        <v>126</v>
      </c>
      <c r="K77" s="43">
        <v>200000</v>
      </c>
      <c r="L77" s="19" t="s">
        <v>98</v>
      </c>
      <c r="M77" s="19" t="s">
        <v>98</v>
      </c>
      <c r="N77" s="38" t="s">
        <v>219</v>
      </c>
      <c r="O77" s="39" t="s">
        <v>220</v>
      </c>
      <c r="P77" s="80"/>
    </row>
    <row r="78" spans="1:16" s="5" customFormat="1" ht="58.5" customHeight="1">
      <c r="A78" s="6" t="s">
        <v>191</v>
      </c>
      <c r="B78" s="6" t="s">
        <v>89</v>
      </c>
      <c r="C78" s="16"/>
      <c r="D78" s="9" t="s">
        <v>170</v>
      </c>
      <c r="E78" s="8"/>
      <c r="F78" s="8"/>
      <c r="G78" s="34"/>
      <c r="H78" s="34"/>
      <c r="I78" s="21" t="s">
        <v>29</v>
      </c>
      <c r="J78" s="29" t="s">
        <v>126</v>
      </c>
      <c r="K78" s="7">
        <v>7016214</v>
      </c>
      <c r="L78" s="19" t="s">
        <v>174</v>
      </c>
      <c r="M78" s="19" t="s">
        <v>174</v>
      </c>
      <c r="N78" s="38" t="s">
        <v>224</v>
      </c>
      <c r="O78" s="39" t="s">
        <v>222</v>
      </c>
      <c r="P78" s="78"/>
    </row>
    <row r="79" spans="1:16" s="5" customFormat="1" ht="102">
      <c r="A79" s="6" t="s">
        <v>192</v>
      </c>
      <c r="B79" s="6" t="s">
        <v>89</v>
      </c>
      <c r="C79" s="16"/>
      <c r="D79" s="67" t="s">
        <v>175</v>
      </c>
      <c r="E79" s="8"/>
      <c r="F79" s="8"/>
      <c r="G79" s="34"/>
      <c r="H79" s="34"/>
      <c r="I79" s="21" t="s">
        <v>29</v>
      </c>
      <c r="J79" s="29" t="s">
        <v>126</v>
      </c>
      <c r="K79" s="7">
        <v>950000</v>
      </c>
      <c r="L79" s="68" t="s">
        <v>164</v>
      </c>
      <c r="M79" s="34"/>
      <c r="N79" s="38" t="s">
        <v>219</v>
      </c>
      <c r="O79" s="39" t="s">
        <v>220</v>
      </c>
      <c r="P79" s="78"/>
    </row>
    <row r="80" spans="1:16" ht="38.25">
      <c r="A80" s="6" t="s">
        <v>193</v>
      </c>
      <c r="B80" s="6" t="s">
        <v>89</v>
      </c>
      <c r="C80" s="35"/>
      <c r="D80" s="67" t="s">
        <v>176</v>
      </c>
      <c r="E80" s="35"/>
      <c r="F80" s="35"/>
      <c r="G80" s="35"/>
      <c r="H80" s="35"/>
      <c r="I80" s="21" t="s">
        <v>29</v>
      </c>
      <c r="J80" s="29" t="s">
        <v>126</v>
      </c>
      <c r="K80" s="7">
        <v>300000</v>
      </c>
      <c r="L80" s="3" t="s">
        <v>164</v>
      </c>
      <c r="M80" s="35"/>
      <c r="N80" s="38" t="s">
        <v>219</v>
      </c>
      <c r="O80" s="39" t="s">
        <v>220</v>
      </c>
      <c r="P80" s="78"/>
    </row>
    <row r="81" spans="1:16" ht="63.75">
      <c r="A81" s="6" t="s">
        <v>194</v>
      </c>
      <c r="B81" s="6" t="s">
        <v>89</v>
      </c>
      <c r="C81" s="35"/>
      <c r="D81" s="69" t="s">
        <v>177</v>
      </c>
      <c r="E81" s="35"/>
      <c r="F81" s="35"/>
      <c r="G81" s="35"/>
      <c r="H81" s="35"/>
      <c r="I81" s="21" t="s">
        <v>29</v>
      </c>
      <c r="J81" s="29" t="s">
        <v>126</v>
      </c>
      <c r="K81" s="7">
        <v>1000000</v>
      </c>
      <c r="L81" s="19" t="s">
        <v>168</v>
      </c>
      <c r="M81" s="35"/>
      <c r="N81" s="38" t="s">
        <v>219</v>
      </c>
      <c r="O81" s="39" t="s">
        <v>220</v>
      </c>
      <c r="P81" s="78"/>
    </row>
    <row r="82" spans="1:16" ht="38.25">
      <c r="A82" s="6" t="s">
        <v>195</v>
      </c>
      <c r="B82" s="6" t="s">
        <v>89</v>
      </c>
      <c r="C82" s="35"/>
      <c r="D82" s="66" t="s">
        <v>178</v>
      </c>
      <c r="E82" s="35"/>
      <c r="F82" s="35"/>
      <c r="G82" s="35"/>
      <c r="H82" s="35"/>
      <c r="I82" s="21" t="s">
        <v>29</v>
      </c>
      <c r="J82" s="29" t="s">
        <v>126</v>
      </c>
      <c r="K82" s="7">
        <v>2000000</v>
      </c>
      <c r="L82" s="3" t="s">
        <v>166</v>
      </c>
      <c r="M82" s="35"/>
      <c r="N82" s="38" t="s">
        <v>223</v>
      </c>
      <c r="O82" s="39" t="s">
        <v>220</v>
      </c>
      <c r="P82" s="78"/>
    </row>
    <row r="83" spans="1:16" ht="102">
      <c r="A83" s="6" t="s">
        <v>196</v>
      </c>
      <c r="B83" s="6" t="s">
        <v>89</v>
      </c>
      <c r="C83" s="70"/>
      <c r="D83" s="66" t="s">
        <v>186</v>
      </c>
      <c r="E83" s="35"/>
      <c r="F83" s="35"/>
      <c r="G83" s="35"/>
      <c r="H83" s="35"/>
      <c r="I83" s="21" t="s">
        <v>29</v>
      </c>
      <c r="J83" s="29" t="s">
        <v>126</v>
      </c>
      <c r="K83" s="7">
        <v>1275000</v>
      </c>
      <c r="L83" s="3" t="s">
        <v>164</v>
      </c>
      <c r="M83" s="33"/>
      <c r="N83" s="38" t="s">
        <v>224</v>
      </c>
      <c r="O83" s="39" t="s">
        <v>222</v>
      </c>
      <c r="P83" s="78"/>
    </row>
    <row r="84" spans="1:16" s="5" customFormat="1" ht="127.5">
      <c r="A84" s="6" t="s">
        <v>197</v>
      </c>
      <c r="B84" s="6" t="s">
        <v>89</v>
      </c>
      <c r="C84" s="71"/>
      <c r="D84" s="69" t="s">
        <v>185</v>
      </c>
      <c r="E84" s="35"/>
      <c r="F84" s="35"/>
      <c r="G84" s="35"/>
      <c r="H84" s="35"/>
      <c r="I84" s="21" t="s">
        <v>29</v>
      </c>
      <c r="J84" s="29" t="s">
        <v>126</v>
      </c>
      <c r="K84" s="7">
        <v>400000</v>
      </c>
      <c r="L84" s="34" t="s">
        <v>179</v>
      </c>
      <c r="M84" s="33"/>
      <c r="N84" s="38" t="s">
        <v>219</v>
      </c>
      <c r="O84" s="39" t="s">
        <v>220</v>
      </c>
      <c r="P84" s="78"/>
    </row>
    <row r="85" spans="1:16" ht="63.75">
      <c r="A85" s="6" t="s">
        <v>198</v>
      </c>
      <c r="B85" s="6" t="s">
        <v>89</v>
      </c>
      <c r="C85" s="35"/>
      <c r="D85" s="69" t="s">
        <v>180</v>
      </c>
      <c r="E85" s="35"/>
      <c r="F85" s="35"/>
      <c r="G85" s="35"/>
      <c r="H85" s="35"/>
      <c r="I85" s="21" t="s">
        <v>29</v>
      </c>
      <c r="J85" s="29" t="s">
        <v>126</v>
      </c>
      <c r="K85" s="7">
        <v>250000</v>
      </c>
      <c r="L85" s="34" t="s">
        <v>179</v>
      </c>
      <c r="M85" s="35"/>
      <c r="N85" s="38" t="s">
        <v>219</v>
      </c>
      <c r="O85" s="39" t="s">
        <v>220</v>
      </c>
      <c r="P85" s="78"/>
    </row>
    <row r="86" spans="1:16" ht="76.5">
      <c r="A86" s="6" t="s">
        <v>199</v>
      </c>
      <c r="B86" s="6" t="s">
        <v>89</v>
      </c>
      <c r="C86" s="35"/>
      <c r="D86" s="69" t="s">
        <v>181</v>
      </c>
      <c r="E86" s="35"/>
      <c r="F86" s="35"/>
      <c r="G86" s="35"/>
      <c r="H86" s="35"/>
      <c r="I86" s="21" t="s">
        <v>29</v>
      </c>
      <c r="J86" s="29" t="s">
        <v>126</v>
      </c>
      <c r="K86" s="7">
        <v>200000</v>
      </c>
      <c r="L86" s="3" t="s">
        <v>179</v>
      </c>
      <c r="M86" s="35"/>
      <c r="N86" s="38" t="s">
        <v>219</v>
      </c>
      <c r="O86" s="39" t="s">
        <v>220</v>
      </c>
      <c r="P86" s="78"/>
    </row>
    <row r="87" spans="1:16" ht="165.75">
      <c r="A87" s="6" t="s">
        <v>200</v>
      </c>
      <c r="B87" s="6" t="s">
        <v>89</v>
      </c>
      <c r="C87" s="35"/>
      <c r="D87" s="66" t="s">
        <v>182</v>
      </c>
      <c r="E87" s="35"/>
      <c r="F87" s="35"/>
      <c r="G87" s="35"/>
      <c r="H87" s="35"/>
      <c r="I87" s="21" t="s">
        <v>29</v>
      </c>
      <c r="J87" s="29" t="s">
        <v>126</v>
      </c>
      <c r="K87" s="7">
        <v>600000</v>
      </c>
      <c r="L87" s="3" t="s">
        <v>164</v>
      </c>
      <c r="M87" s="35"/>
      <c r="N87" s="38" t="s">
        <v>219</v>
      </c>
      <c r="O87" s="39" t="s">
        <v>220</v>
      </c>
      <c r="P87" s="78"/>
    </row>
    <row r="88" spans="1:16" ht="165.75">
      <c r="A88" s="6" t="s">
        <v>201</v>
      </c>
      <c r="B88" s="6" t="s">
        <v>89</v>
      </c>
      <c r="C88" s="35"/>
      <c r="D88" s="72" t="s">
        <v>183</v>
      </c>
      <c r="E88" s="35"/>
      <c r="F88" s="35"/>
      <c r="G88" s="35"/>
      <c r="H88" s="35"/>
      <c r="I88" s="21" t="s">
        <v>29</v>
      </c>
      <c r="J88" s="29" t="s">
        <v>126</v>
      </c>
      <c r="K88" s="7">
        <v>300000</v>
      </c>
      <c r="L88" s="3" t="s">
        <v>164</v>
      </c>
      <c r="M88" s="35"/>
      <c r="N88" s="38" t="s">
        <v>219</v>
      </c>
      <c r="O88" s="39" t="s">
        <v>220</v>
      </c>
      <c r="P88" s="78"/>
    </row>
    <row r="89" spans="1:16" ht="38.25">
      <c r="A89" s="6" t="s">
        <v>202</v>
      </c>
      <c r="B89" s="6" t="s">
        <v>89</v>
      </c>
      <c r="C89" s="35"/>
      <c r="D89" s="72" t="s">
        <v>184</v>
      </c>
      <c r="E89" s="35"/>
      <c r="F89" s="35"/>
      <c r="G89" s="35"/>
      <c r="H89" s="35"/>
      <c r="I89" s="21" t="s">
        <v>29</v>
      </c>
      <c r="J89" s="29" t="s">
        <v>126</v>
      </c>
      <c r="K89" s="7">
        <v>1000000</v>
      </c>
      <c r="L89" s="3" t="s">
        <v>179</v>
      </c>
      <c r="M89" s="35"/>
      <c r="N89" s="38" t="s">
        <v>219</v>
      </c>
      <c r="O89" s="39" t="s">
        <v>220</v>
      </c>
      <c r="P89" s="78"/>
    </row>
    <row r="90" spans="1:16" ht="38.25">
      <c r="A90" s="6" t="s">
        <v>203</v>
      </c>
      <c r="B90" s="16" t="s">
        <v>89</v>
      </c>
      <c r="C90" s="75"/>
      <c r="D90" s="76" t="s">
        <v>215</v>
      </c>
      <c r="E90" s="36"/>
      <c r="F90" s="39"/>
      <c r="G90" s="39"/>
      <c r="H90" s="37"/>
      <c r="I90" s="21" t="s">
        <v>29</v>
      </c>
      <c r="J90" s="29" t="s">
        <v>126</v>
      </c>
      <c r="K90" s="7">
        <v>545154</v>
      </c>
      <c r="L90" s="19"/>
      <c r="M90" s="19"/>
      <c r="N90" s="38" t="s">
        <v>219</v>
      </c>
      <c r="O90" s="39" t="s">
        <v>220</v>
      </c>
      <c r="P90" s="78"/>
    </row>
    <row r="91" spans="1:16" ht="38.25">
      <c r="A91" s="6" t="s">
        <v>204</v>
      </c>
      <c r="B91" s="16" t="s">
        <v>89</v>
      </c>
      <c r="C91" s="75"/>
      <c r="D91" s="76" t="s">
        <v>216</v>
      </c>
      <c r="E91" s="36"/>
      <c r="F91" s="39"/>
      <c r="G91" s="39"/>
      <c r="H91" s="37"/>
      <c r="I91" s="21" t="s">
        <v>29</v>
      </c>
      <c r="J91" s="29" t="s">
        <v>126</v>
      </c>
      <c r="K91" s="7">
        <v>1752710</v>
      </c>
      <c r="L91" s="19"/>
      <c r="M91" s="19"/>
      <c r="N91" s="38" t="s">
        <v>224</v>
      </c>
      <c r="O91" s="39" t="s">
        <v>222</v>
      </c>
      <c r="P91" s="78"/>
    </row>
    <row r="92" spans="1:16" ht="38.25">
      <c r="A92" s="6" t="s">
        <v>205</v>
      </c>
      <c r="B92" s="16" t="s">
        <v>89</v>
      </c>
      <c r="C92" s="75"/>
      <c r="D92" s="76" t="s">
        <v>217</v>
      </c>
      <c r="E92" s="36"/>
      <c r="F92" s="39"/>
      <c r="G92" s="39"/>
      <c r="H92" s="37"/>
      <c r="I92" s="21" t="s">
        <v>29</v>
      </c>
      <c r="J92" s="29" t="s">
        <v>126</v>
      </c>
      <c r="K92" s="7">
        <v>12099430</v>
      </c>
      <c r="L92" s="19"/>
      <c r="M92" s="19"/>
      <c r="N92" s="38" t="s">
        <v>223</v>
      </c>
      <c r="O92" s="39" t="s">
        <v>220</v>
      </c>
      <c r="P92" s="78"/>
    </row>
    <row r="93" spans="1:16" ht="38.25">
      <c r="A93" s="6" t="s">
        <v>206</v>
      </c>
      <c r="B93" s="16" t="s">
        <v>89</v>
      </c>
      <c r="C93" s="75"/>
      <c r="D93" s="76" t="s">
        <v>218</v>
      </c>
      <c r="E93" s="36"/>
      <c r="F93" s="39"/>
      <c r="G93" s="39"/>
      <c r="H93" s="37"/>
      <c r="I93" s="21" t="s">
        <v>29</v>
      </c>
      <c r="J93" s="29" t="s">
        <v>126</v>
      </c>
      <c r="K93" s="7">
        <v>447250</v>
      </c>
      <c r="L93" s="19"/>
      <c r="M93" s="19"/>
      <c r="N93" s="38" t="s">
        <v>219</v>
      </c>
      <c r="O93" s="39" t="s">
        <v>220</v>
      </c>
      <c r="P93" s="78"/>
    </row>
    <row r="94" spans="1:16" ht="38.25">
      <c r="A94" s="6" t="s">
        <v>207</v>
      </c>
      <c r="B94" s="16" t="s">
        <v>89</v>
      </c>
      <c r="C94" s="16"/>
      <c r="D94" s="17" t="s">
        <v>227</v>
      </c>
      <c r="E94" s="8"/>
      <c r="F94" s="8"/>
      <c r="G94" s="74"/>
      <c r="H94" s="74"/>
      <c r="I94" s="21" t="s">
        <v>29</v>
      </c>
      <c r="J94" s="20" t="s">
        <v>30</v>
      </c>
      <c r="K94" s="7">
        <v>310000</v>
      </c>
      <c r="L94" s="19" t="s">
        <v>102</v>
      </c>
      <c r="M94" s="19" t="s">
        <v>226</v>
      </c>
      <c r="N94" s="20" t="s">
        <v>219</v>
      </c>
      <c r="O94" s="74" t="s">
        <v>220</v>
      </c>
      <c r="P94" s="78"/>
    </row>
    <row r="95" spans="1:16" ht="63.75">
      <c r="A95" s="6" t="s">
        <v>208</v>
      </c>
      <c r="B95" s="16" t="s">
        <v>89</v>
      </c>
      <c r="C95" s="16"/>
      <c r="D95" s="9" t="s">
        <v>228</v>
      </c>
      <c r="E95" s="8"/>
      <c r="F95" s="8"/>
      <c r="G95" s="74"/>
      <c r="H95" s="74"/>
      <c r="I95" s="21" t="s">
        <v>29</v>
      </c>
      <c r="J95" s="20" t="s">
        <v>30</v>
      </c>
      <c r="K95" s="7">
        <v>250000</v>
      </c>
      <c r="L95" s="19" t="s">
        <v>102</v>
      </c>
      <c r="M95" s="19" t="s">
        <v>226</v>
      </c>
      <c r="N95" s="20" t="s">
        <v>219</v>
      </c>
      <c r="O95" s="74" t="s">
        <v>220</v>
      </c>
      <c r="P95" s="78"/>
    </row>
    <row r="96" spans="1:16" ht="38.25">
      <c r="A96" s="6" t="s">
        <v>209</v>
      </c>
      <c r="B96" s="16" t="s">
        <v>89</v>
      </c>
      <c r="C96" s="16"/>
      <c r="D96" s="9" t="s">
        <v>229</v>
      </c>
      <c r="E96" s="8"/>
      <c r="F96" s="8"/>
      <c r="G96" s="74"/>
      <c r="H96" s="74"/>
      <c r="I96" s="21" t="s">
        <v>29</v>
      </c>
      <c r="J96" s="20" t="s">
        <v>30</v>
      </c>
      <c r="K96" s="7">
        <v>250000</v>
      </c>
      <c r="L96" s="19" t="s">
        <v>102</v>
      </c>
      <c r="M96" s="19" t="s">
        <v>226</v>
      </c>
      <c r="N96" s="20" t="s">
        <v>219</v>
      </c>
      <c r="O96" s="74" t="s">
        <v>220</v>
      </c>
      <c r="P96" s="78"/>
    </row>
    <row r="97" spans="1:16" ht="63.75">
      <c r="A97" s="6" t="s">
        <v>210</v>
      </c>
      <c r="B97" s="16" t="s">
        <v>89</v>
      </c>
      <c r="C97" s="16"/>
      <c r="D97" s="9" t="s">
        <v>230</v>
      </c>
      <c r="E97" s="8"/>
      <c r="F97" s="8"/>
      <c r="G97" s="74"/>
      <c r="H97" s="74"/>
      <c r="I97" s="21" t="s">
        <v>29</v>
      </c>
      <c r="J97" s="20" t="s">
        <v>30</v>
      </c>
      <c r="K97" s="7">
        <v>115000</v>
      </c>
      <c r="L97" s="19" t="s">
        <v>102</v>
      </c>
      <c r="M97" s="19" t="s">
        <v>226</v>
      </c>
      <c r="N97" s="20" t="s">
        <v>219</v>
      </c>
      <c r="O97" s="74" t="s">
        <v>220</v>
      </c>
      <c r="P97" s="78"/>
    </row>
    <row r="98" spans="1:16" ht="51">
      <c r="A98" s="6" t="s">
        <v>211</v>
      </c>
      <c r="B98" s="16" t="s">
        <v>89</v>
      </c>
      <c r="C98" s="16"/>
      <c r="D98" s="9" t="s">
        <v>231</v>
      </c>
      <c r="E98" s="8"/>
      <c r="F98" s="8"/>
      <c r="G98" s="74"/>
      <c r="H98" s="74"/>
      <c r="I98" s="21" t="s">
        <v>29</v>
      </c>
      <c r="J98" s="20" t="s">
        <v>30</v>
      </c>
      <c r="K98" s="7">
        <v>165000</v>
      </c>
      <c r="L98" s="19" t="s">
        <v>102</v>
      </c>
      <c r="M98" s="19" t="s">
        <v>226</v>
      </c>
      <c r="N98" s="20" t="s">
        <v>219</v>
      </c>
      <c r="O98" s="74" t="s">
        <v>220</v>
      </c>
      <c r="P98" s="78"/>
    </row>
    <row r="99" spans="1:16" ht="38.25">
      <c r="A99" s="6" t="s">
        <v>212</v>
      </c>
      <c r="B99" s="16" t="s">
        <v>89</v>
      </c>
      <c r="C99" s="16"/>
      <c r="D99" s="17" t="s">
        <v>232</v>
      </c>
      <c r="E99" s="8"/>
      <c r="F99" s="8"/>
      <c r="G99" s="74"/>
      <c r="H99" s="74"/>
      <c r="I99" s="21" t="s">
        <v>29</v>
      </c>
      <c r="J99" s="20" t="s">
        <v>30</v>
      </c>
      <c r="K99" s="7">
        <v>140000</v>
      </c>
      <c r="L99" s="19" t="s">
        <v>102</v>
      </c>
      <c r="M99" s="19" t="s">
        <v>226</v>
      </c>
      <c r="N99" s="20" t="s">
        <v>219</v>
      </c>
      <c r="O99" s="74" t="s">
        <v>220</v>
      </c>
      <c r="P99" s="78"/>
    </row>
    <row r="100" spans="1:16" ht="89.25">
      <c r="A100" s="6" t="s">
        <v>213</v>
      </c>
      <c r="B100" s="16" t="s">
        <v>89</v>
      </c>
      <c r="C100" s="16"/>
      <c r="D100" s="17" t="s">
        <v>233</v>
      </c>
      <c r="E100" s="8"/>
      <c r="F100" s="8"/>
      <c r="G100" s="74"/>
      <c r="H100" s="74"/>
      <c r="I100" s="21" t="s">
        <v>29</v>
      </c>
      <c r="J100" s="20" t="s">
        <v>30</v>
      </c>
      <c r="K100" s="7">
        <v>8000000</v>
      </c>
      <c r="L100" s="19" t="s">
        <v>102</v>
      </c>
      <c r="M100" s="19" t="s">
        <v>226</v>
      </c>
      <c r="N100" s="73" t="s">
        <v>224</v>
      </c>
      <c r="O100" s="74" t="s">
        <v>222</v>
      </c>
      <c r="P100" s="78"/>
    </row>
    <row r="101" spans="1:16" ht="51">
      <c r="A101" s="6" t="s">
        <v>214</v>
      </c>
      <c r="B101" s="16" t="s">
        <v>89</v>
      </c>
      <c r="C101" s="16"/>
      <c r="D101" s="9" t="s">
        <v>234</v>
      </c>
      <c r="E101" s="8"/>
      <c r="F101" s="8"/>
      <c r="G101" s="74"/>
      <c r="H101" s="74"/>
      <c r="I101" s="21" t="s">
        <v>29</v>
      </c>
      <c r="J101" s="20" t="s">
        <v>30</v>
      </c>
      <c r="K101" s="7">
        <v>1215000</v>
      </c>
      <c r="L101" s="19" t="s">
        <v>102</v>
      </c>
      <c r="M101" s="19" t="s">
        <v>226</v>
      </c>
      <c r="N101" s="20" t="s">
        <v>221</v>
      </c>
      <c r="O101" s="19" t="s">
        <v>222</v>
      </c>
      <c r="P101" s="78"/>
    </row>
  </sheetData>
  <mergeCells count="31">
    <mergeCell ref="A1:O1"/>
    <mergeCell ref="I16:J16"/>
    <mergeCell ref="K16:K17"/>
    <mergeCell ref="A2:O2"/>
    <mergeCell ref="A3:O3"/>
    <mergeCell ref="N15:N17"/>
    <mergeCell ref="O15:O16"/>
    <mergeCell ref="A15:A17"/>
    <mergeCell ref="B15:B17"/>
    <mergeCell ref="C15:C17"/>
    <mergeCell ref="D15:M15"/>
    <mergeCell ref="L16:M16"/>
    <mergeCell ref="D16:D17"/>
    <mergeCell ref="B9:G9"/>
    <mergeCell ref="H9:N9"/>
    <mergeCell ref="B10:G10"/>
    <mergeCell ref="H10:N10"/>
    <mergeCell ref="B11:G11"/>
    <mergeCell ref="H11:N11"/>
    <mergeCell ref="B6:G6"/>
    <mergeCell ref="H6:N6"/>
    <mergeCell ref="B7:G7"/>
    <mergeCell ref="H7:N7"/>
    <mergeCell ref="B8:G8"/>
    <mergeCell ref="H8:N8"/>
    <mergeCell ref="P15:P17"/>
    <mergeCell ref="B12:G12"/>
    <mergeCell ref="H12:N12"/>
    <mergeCell ref="E16:E17"/>
    <mergeCell ref="F16:G16"/>
    <mergeCell ref="H16:H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12г. с кор. окт.</vt:lpstr>
      <vt:lpstr>'12г. с кор. окт.'!Область_печати</vt:lpstr>
    </vt:vector>
  </TitlesOfParts>
  <Company>npo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10210</dc:creator>
  <cp:lastModifiedBy>A.Zholnerchuk</cp:lastModifiedBy>
  <cp:lastPrinted>2013-12-23T10:01:41Z</cp:lastPrinted>
  <dcterms:created xsi:type="dcterms:W3CDTF">2012-05-14T08:31:11Z</dcterms:created>
  <dcterms:modified xsi:type="dcterms:W3CDTF">2013-12-30T05:10:39Z</dcterms:modified>
</cp:coreProperties>
</file>